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29.xml" ContentType="application/vnd.ms-excel.controlproperties+xml"/>
  <Override PartName="/xl/ctrlProps/ctrlProp38.xml" ContentType="application/vnd.ms-excel.controlproperties+xml"/>
  <Override PartName="/xl/worksheets/sheet7.xml" ContentType="application/vnd.openxmlformats-officedocument.spreadsheetml.worksheet+xml"/>
  <Override PartName="/xl/ctrlProps/ctrlProp27.xml" ContentType="application/vnd.ms-excel.controlproperties+xml"/>
  <Override PartName="/xl/ctrlProps/ctrlProp45.xml" ContentType="application/vnd.ms-excel.controlproperties+xml"/>
  <Override PartName="/xl/ctrlProps/ctrlProp36.xml" ContentType="application/vnd.ms-excel.controlproperties+xml"/>
  <Override PartName="/xl/ctrlProps/ctrlProp18.xml" ContentType="application/vnd.ms-excel.controlproperties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ctrlProps/ctrlProp34.xml" ContentType="application/vnd.ms-excel.controlproperties+xml"/>
  <Override PartName="/xl/ctrlProps/ctrlProp43.xml" ContentType="application/vnd.ms-excel.controlproperties+xml"/>
  <Override PartName="/xl/ctrlProps/ctrlProp16.xml" ContentType="application/vnd.ms-excel.controlproperties+xml"/>
  <Override PartName="/xl/ctrlProps/ctrlProp25.xml" ContentType="application/vnd.ms-excel.control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trlProps/ctrlProp33.xml" ContentType="application/vnd.ms-excel.controlproperties+xml"/>
  <Override PartName="/xl/ctrlProps/ctrlProp32.xml" ContentType="application/vnd.ms-excel.controlproperties+xml"/>
  <Override PartName="/xl/ctrlProps/ctrlProp42.xml" ContentType="application/vnd.ms-excel.controlproperties+xml"/>
  <Override PartName="/xl/ctrlProps/ctrlProp41.xml" ContentType="application/vnd.ms-excel.controlproperties+xml"/>
  <Override PartName="/xl/ctrlProps/ctrlProp22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2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40.xml" ContentType="application/vnd.ms-excel.controlproperties+xml"/>
  <Override PartName="/xl/ctrlProps/ctrlProp21.xml" ContentType="application/vnd.ms-excel.controlproperties+xml"/>
  <Override PartName="/xl/ctrlProps/ctrlProp20.xml" ContentType="application/vnd.ms-excel.controlproperties+xml"/>
  <Override PartName="/xl/ctrlProps/ctrlProp5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ctrlProps/ctrlProp28.xml" ContentType="application/vnd.ms-excel.controlproperties+xml"/>
  <Override PartName="/xl/ctrlProps/ctrlProp39.xml" ContentType="application/vnd.ms-excel.controlproperties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trlProps/ctrlProp26.xml" ContentType="application/vnd.ms-excel.controlproperties+xml"/>
  <Override PartName="/xl/ctrlProps/ctrlProp37.xml" ContentType="application/vnd.ms-excel.controlproperties+xml"/>
  <Override PartName="/xl/ctrlProps/ctrlProp17.xml" ContentType="application/vnd.ms-excel.contro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ctrlProps/ctrlProp35.xml" ContentType="application/vnd.ms-excel.controlproperties+xml"/>
  <Override PartName="/xl/ctrlProps/ctrlProp44.xml" ContentType="application/vnd.ms-excel.controlproperties+xml"/>
  <Override PartName="/xl/ctrlProps/ctrlProp15.xml" ContentType="application/vnd.ms-excel.controlproperties+xml"/>
  <Override PartName="/xl/ctrlProps/ctrlProp24.xml" ContentType="application/vnd.ms-excel.controlproperties+xml"/>
  <Override PartName="/xl/ctrlProps/ctrlProp9.xml" ContentType="application/vnd.ms-excel.control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hisWorkbook"/>
  <bookViews>
    <workbookView xWindow="165" yWindow="165" windowWidth="15195" windowHeight="7365" tabRatio="800"/>
  </bookViews>
  <sheets>
    <sheet name="FŐLAP" sheetId="1" r:id="rId1"/>
    <sheet name="Társadalmi,gazdasági hatás" sheetId="4" r:id="rId2"/>
    <sheet name=" Költségvetés" sheetId="13" r:id="rId3"/>
    <sheet name=" Admin terhek, igazgatási hat" sheetId="3" r:id="rId4"/>
    <sheet name=" További hatások" sheetId="5" r:id="rId5"/>
    <sheet name="EHK" sheetId="12" r:id="rId6"/>
    <sheet name="sup." sheetId="9" state="hidden" r:id="rId7"/>
    <sheet name="log" sheetId="14" state="hidden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6" hidden="1">sup.!#REF!</definedName>
    <definedName name="dasasda">[1]Munka2!$J$4:$J$9</definedName>
    <definedName name="foglalkoztatas">sup.!$E$20:$E$26</definedName>
    <definedName name="foglalkoztatás">[2]Munka2!$J$4:$J$9</definedName>
    <definedName name="foglalkoztatas2">sup.!$H$21:$H$23</definedName>
    <definedName name="foglalkoztatás2">[2]Munka2!$J$13:$J$15</definedName>
    <definedName name="igazgatas" localSheetId="2">[3]sup.!$G$3:$G$5</definedName>
    <definedName name="igazgatas" localSheetId="5">[4]sup.!$G$3:$G$5</definedName>
    <definedName name="igazgatas">sup.!$G$3:$G$5</definedName>
    <definedName name="lista" localSheetId="2">[3]sup.!$B$3:$B$4</definedName>
    <definedName name="lista" localSheetId="5">[4]sup.!$B$3:$B$4</definedName>
    <definedName name="lista">sup.!$B$3:$B$4</definedName>
    <definedName name="lista_1">sup.!$B$3:$B$4</definedName>
    <definedName name="lista2" localSheetId="2">[3]sup.!$D$3:$D$5</definedName>
    <definedName name="lista2" localSheetId="5">[4]sup.!$D$3:$D$5</definedName>
    <definedName name="lista2">sup.!$D$3:$D$5</definedName>
    <definedName name="nemzetkozi">sup.!$L$3:$L$5</definedName>
    <definedName name="nemzetkozi2" localSheetId="2">[3]sup.!$L$3:$L$6</definedName>
    <definedName name="nemzetkozi2" localSheetId="5">[4]sup.!$L$3:$L$6</definedName>
    <definedName name="nemzetkozi2">sup.!$L$3:$L$6</definedName>
    <definedName name="_xlnm.Print_Area" localSheetId="2">' Költségvetés'!$A$1:$F$72</definedName>
    <definedName name="_xlnm.Print_Area" localSheetId="4">' További hatások'!$A$1:$F$24</definedName>
    <definedName name="_xlnm.Print_Area" localSheetId="5">EHK!$A$1:$B$6</definedName>
    <definedName name="_xlnm.Print_Area" localSheetId="0">FŐLAP!$A$1:$G$35,FŐLAP!$A$37:$G$59</definedName>
    <definedName name="_xlnm.Print_Area" localSheetId="1">'Társadalmi,gazdasági hatás'!$A$1:$F$28</definedName>
    <definedName name="reszbenvalasz" localSheetId="2">[3]sup.!$J$3:$J$5</definedName>
    <definedName name="reszbenvalasz" localSheetId="5">[4]sup.!$J$3:$J$5</definedName>
    <definedName name="reszbenvalasz">sup.!$J$3:$J$5</definedName>
    <definedName name="szuksegtelen" localSheetId="2">[3]sup.!$E$3:$E$5</definedName>
    <definedName name="szuksegtelen" localSheetId="5">[4]sup.!$E$3:$E$5</definedName>
    <definedName name="szuksegtelen">sup.!$E$3:$E$5</definedName>
    <definedName name="Verseny">sup.!$A$22:$A$24</definedName>
  </definedNames>
  <calcPr calcId="125725"/>
</workbook>
</file>

<file path=xl/calcChain.xml><?xml version="1.0" encoding="utf-8"?>
<calcChain xmlns="http://schemas.openxmlformats.org/spreadsheetml/2006/main">
  <c r="B43" i="13"/>
  <c r="F32" l="1"/>
  <c r="F31"/>
  <c r="F30"/>
  <c r="E41"/>
  <c r="D41"/>
  <c r="C41"/>
  <c r="F44"/>
  <c r="F45"/>
  <c r="E44"/>
  <c r="E45"/>
  <c r="D8"/>
  <c r="C8"/>
  <c r="E11"/>
  <c r="F11" s="1"/>
  <c r="E12"/>
  <c r="F12" s="1"/>
  <c r="E39" i="1"/>
  <c r="B38" i="13"/>
  <c r="B23"/>
  <c r="E43"/>
  <c r="E42"/>
  <c r="E10"/>
  <c r="E9"/>
  <c r="E8" l="1"/>
  <c r="F39" i="1"/>
  <c r="E23" i="13"/>
  <c r="D16" i="1"/>
  <c r="E19" i="13"/>
  <c r="E48" i="1"/>
  <c r="A54"/>
  <c r="E53"/>
  <c r="A56"/>
  <c r="A50"/>
  <c r="B58"/>
  <c r="F9" i="13"/>
  <c r="B44"/>
  <c r="B45" s="1"/>
  <c r="B30"/>
  <c r="B31" s="1"/>
  <c r="B32" s="1"/>
  <c r="A34" i="1"/>
  <c r="E55"/>
  <c r="D31"/>
  <c r="D32"/>
  <c r="D30"/>
  <c r="B31"/>
  <c r="B32"/>
  <c r="B30"/>
  <c r="D22"/>
  <c r="D21"/>
  <c r="A17"/>
  <c r="F10" i="13"/>
  <c r="E15"/>
  <c r="E16"/>
  <c r="E52"/>
  <c r="E51"/>
  <c r="E50"/>
  <c r="E49"/>
  <c r="E48"/>
  <c r="F43"/>
  <c r="F42"/>
  <c r="D38"/>
  <c r="E39"/>
  <c r="F39" s="1"/>
  <c r="C38"/>
  <c r="F29"/>
  <c r="F28" s="1"/>
  <c r="E28"/>
  <c r="F27"/>
  <c r="F26"/>
  <c r="F25"/>
  <c r="F24"/>
  <c r="E18"/>
  <c r="E17"/>
  <c r="B10"/>
  <c r="E7"/>
  <c r="F7" s="1"/>
  <c r="E6"/>
  <c r="F6" s="1"/>
  <c r="D5"/>
  <c r="C5"/>
  <c r="F41" l="1"/>
  <c r="F8"/>
  <c r="F40" i="1" s="1"/>
  <c r="B11" i="13"/>
  <c r="B12" s="1"/>
  <c r="F23"/>
  <c r="E41" i="1" s="1"/>
  <c r="E22" i="13"/>
  <c r="F42" i="1"/>
  <c r="F41"/>
  <c r="E40" i="13"/>
  <c r="F40" s="1"/>
  <c r="F38" s="1"/>
  <c r="F5"/>
  <c r="E40" i="1" s="1"/>
  <c r="E5" i="13"/>
  <c r="E4" s="1"/>
  <c r="F45" i="1" l="1"/>
  <c r="F44"/>
  <c r="F37" i="13"/>
  <c r="D42" i="1" s="1"/>
  <c r="E42"/>
  <c r="E44" s="1"/>
  <c r="F22" i="13"/>
  <c r="D41" i="1" s="1"/>
  <c r="E38" i="13"/>
  <c r="F55" s="1"/>
  <c r="F4"/>
  <c r="D40" i="1" s="1"/>
  <c r="D44" l="1"/>
  <c r="D43"/>
  <c r="E43"/>
  <c r="E37" i="13"/>
  <c r="D45" i="1" l="1"/>
  <c r="E45"/>
</calcChain>
</file>

<file path=xl/sharedStrings.xml><?xml version="1.0" encoding="utf-8"?>
<sst xmlns="http://schemas.openxmlformats.org/spreadsheetml/2006/main" count="295" uniqueCount="196">
  <si>
    <t>Iktatószám:</t>
  </si>
  <si>
    <t>Dátum:</t>
  </si>
  <si>
    <t>A hatásvizsgálat elkészítésére fordított idő:</t>
  </si>
  <si>
    <t>Kapcsolódó hatásvizsgálati lapok:</t>
  </si>
  <si>
    <t>Hatásvizsgálatba bevont személyek, szervezetek:</t>
  </si>
  <si>
    <t>Vizsgált időtáv:</t>
  </si>
  <si>
    <t>Előterjesztés címe:</t>
  </si>
  <si>
    <t>Előterjesztő:</t>
  </si>
  <si>
    <t>Intézkedés megnevezése:</t>
  </si>
  <si>
    <t>Előterjesztés szükségessége:</t>
  </si>
  <si>
    <t>Utolsó módosítás dátuma:</t>
  </si>
  <si>
    <t>Előzmények:</t>
  </si>
  <si>
    <t>Következő módosítás várható dátuma:</t>
  </si>
  <si>
    <t>nem szükséges</t>
  </si>
  <si>
    <t>Az állami szervekre hárít-e az előterjesztés új kötelezettségeket, jelentkeznek-e többletfeladatok?</t>
  </si>
  <si>
    <t>igen</t>
  </si>
  <si>
    <t>A kötelezettségek, többletfeladatok rövid kifejtése</t>
  </si>
  <si>
    <t>Növekednek</t>
  </si>
  <si>
    <t>mértékben</t>
  </si>
  <si>
    <t>Csökkennek</t>
  </si>
  <si>
    <t>Közigazgatási szereplők esetén</t>
  </si>
  <si>
    <t>Lakossági és egyéb nem piaci szereplők esetén</t>
  </si>
  <si>
    <t>Csoport megnevezése</t>
  </si>
  <si>
    <t>Csoport mérete (fő)</t>
  </si>
  <si>
    <t>Előny - Hátrány</t>
  </si>
  <si>
    <t>1.</t>
  </si>
  <si>
    <t>2.</t>
  </si>
  <si>
    <t>n.</t>
  </si>
  <si>
    <t xml:space="preserve">igen </t>
  </si>
  <si>
    <t>nem</t>
  </si>
  <si>
    <t>A hatásvizsgálati lapot kitöltötte:</t>
  </si>
  <si>
    <t>Név</t>
  </si>
  <si>
    <t>Jóváhagyta:</t>
  </si>
  <si>
    <t>T É T E L E S    H A T Á S V I Z S G Á L A T I    L A P O K</t>
  </si>
  <si>
    <t>minimum</t>
  </si>
  <si>
    <t>maximum</t>
  </si>
  <si>
    <t>Mennyiség</t>
  </si>
  <si>
    <t>Gyakoriság</t>
  </si>
  <si>
    <t>3.</t>
  </si>
  <si>
    <t xml:space="preserve">Becsült költség cselekvés/beavatkozás hiánya esetén </t>
  </si>
  <si>
    <t>Egyéb megvalósítási javaslatok, opciók</t>
  </si>
  <si>
    <t xml:space="preserve">Felvázolt opciók </t>
  </si>
  <si>
    <t>1. számú opció tartalma, költségei</t>
  </si>
  <si>
    <t>Tartalom (max. 8 mondat)</t>
  </si>
  <si>
    <t>Miért került elvetésre (max. 8 mondat)</t>
  </si>
  <si>
    <t>Piaci szereplők esetén</t>
  </si>
  <si>
    <t>Érintett piaci szereplők megnevezése</t>
  </si>
  <si>
    <t>Az intézkedés mely eleme okozza az adminisztratív terhek növekedését? (max. 8 mondat)</t>
  </si>
  <si>
    <t>Az adminisztratív terhek növekedését elkerülhetetlenné tevő szempontok felsorolása. (max. 8 mondat)</t>
  </si>
  <si>
    <t>Az intézkedés mely eleme okozza az adminisztratív terhek csökkenését (max. 8 mondat)</t>
  </si>
  <si>
    <t>Érintett közigazgatási szereplők megnevezése</t>
  </si>
  <si>
    <t>nem releváns</t>
  </si>
  <si>
    <t>Amennyiben igen, milyen módon?</t>
  </si>
  <si>
    <t>Az adminisztratív terheken felül okoz- e az érintett csoportoknak többletköltséget az előterjesztés? (amennyiben igen, mekkora mértékben összesen)</t>
  </si>
  <si>
    <t>Kérjük, mutassa be az érintett csoportok számára hátrányt vagy többletköltséget okozó elemeket!</t>
  </si>
  <si>
    <t>Kérjük, mutassa be az érintett csoportok számára hátrányt okozó elemek ellensúlyozása érdekében teendő lépéseket!</t>
  </si>
  <si>
    <t>Igazgatási hatások</t>
  </si>
  <si>
    <t>részben</t>
  </si>
  <si>
    <t>Vannak-e az előterjesztésnek egyéb hatásai?</t>
  </si>
  <si>
    <t>ellentétes</t>
  </si>
  <si>
    <t>Amennyiben igen, milyen módszertan alapján, ki végzi el?</t>
  </si>
  <si>
    <t>Amennyiben nem, röviden, lényegre törően indokolja. (max. 8 mondat)</t>
  </si>
  <si>
    <t>Elérhetőség (e-mail, telefonszám)</t>
  </si>
  <si>
    <t>Látta:</t>
  </si>
  <si>
    <t>…………………………………….</t>
  </si>
  <si>
    <t>nem, tehercsökkenést okoz</t>
  </si>
  <si>
    <t>nem változik érdemben</t>
  </si>
  <si>
    <t>részben ellentétes</t>
  </si>
  <si>
    <t>illeszkedik</t>
  </si>
  <si>
    <t>Admin</t>
  </si>
  <si>
    <t>4.</t>
  </si>
  <si>
    <t>5.</t>
  </si>
  <si>
    <t>Érintett csop</t>
  </si>
  <si>
    <t>-</t>
  </si>
  <si>
    <t>2. számú opció tartalma, költségei</t>
  </si>
  <si>
    <t>3. számú opció tartalma, költségei</t>
  </si>
  <si>
    <t>érték folyó áron</t>
  </si>
  <si>
    <t>jelenérték (PV0)</t>
  </si>
  <si>
    <t>Nő</t>
  </si>
  <si>
    <t>Hány fővel?</t>
  </si>
  <si>
    <t>Melyik évben:</t>
  </si>
  <si>
    <t>Csökken</t>
  </si>
  <si>
    <t>Nem változik</t>
  </si>
  <si>
    <t>A foglalkoztatás növekedése / csökkenése melyik foglalkoztatási csoportot érinti?</t>
  </si>
  <si>
    <t>egyéb, és pedig:</t>
  </si>
  <si>
    <t>A foglalkoztatás növekedése / csökkenése melyik szférában várható?</t>
  </si>
  <si>
    <t>A foglalkoztatás növekedése / csökkenése kapcsán, amennyiben releváns - milyen területi hatásokkal, koncentrációval lehet számolni?</t>
  </si>
  <si>
    <t>Megvizsgáltak-e az intézkedés foglalkoztatási hatásainak vonatkozásában más alternatívákat? Milyen eredménnyel?</t>
  </si>
  <si>
    <t>Előny</t>
  </si>
  <si>
    <t>Hátrány</t>
  </si>
  <si>
    <t>Környezeti és természeti hatások</t>
  </si>
  <si>
    <t>H A T Á S V I Z S G Á L A T I     L A P</t>
  </si>
  <si>
    <t>Az intézkedés költségvetési egyenlegrontó hatása</t>
  </si>
  <si>
    <t>A vizsgált időszakban</t>
  </si>
  <si>
    <t>Az aktuális évben</t>
  </si>
  <si>
    <t>azonnali</t>
  </si>
  <si>
    <t>későbbi</t>
  </si>
  <si>
    <t>A főbb egyenlegrontó tételek listája</t>
  </si>
  <si>
    <t>Jogcíme</t>
  </si>
  <si>
    <t>Érték folyó áron</t>
  </si>
  <si>
    <t>Időpont</t>
  </si>
  <si>
    <t>Egyéb megjegyzések</t>
  </si>
  <si>
    <t>Az intézkedés egyenlegrontó hatásának fedezete a költségvetésben</t>
  </si>
  <si>
    <t>Átcsoportosítás más kiadási előirányzatról</t>
  </si>
  <si>
    <t>Bevételi előirányzat terhére (pl. EU-támogatások)</t>
  </si>
  <si>
    <t>Bevételnövelő intézkedés</t>
  </si>
  <si>
    <t>Egyéb egyenlegjavító intézkedések</t>
  </si>
  <si>
    <t>Az intézkedés költségvetési egyenlegjavító hatása</t>
  </si>
  <si>
    <t>A főbb egyenlegjavító tételek listája</t>
  </si>
  <si>
    <t>Az intézkedés egyenlegjavító hatásának figyelembevétele a költségvetésben</t>
  </si>
  <si>
    <t>Az éves költségvetésben szereplő összeg</t>
  </si>
  <si>
    <t>Amennyiben nem, miért nem? (max. 8 mondat)</t>
  </si>
  <si>
    <t>Becsült egyenleg</t>
  </si>
  <si>
    <t>Az éves költségvetés már számolt az intézkedés egyenlegnövelő hatásával?</t>
  </si>
  <si>
    <t>Teljes hatás</t>
  </si>
  <si>
    <t>Teljes hatás az elfogadott költségvetéshez képest</t>
  </si>
  <si>
    <t>Miként járul hozzá az intézkedés az ország versenyképeségének javításához?</t>
  </si>
  <si>
    <t>Nem változik érdemben</t>
  </si>
  <si>
    <t>Javítja</t>
  </si>
  <si>
    <t>Rontja</t>
  </si>
  <si>
    <t>Versenyképesség</t>
  </si>
  <si>
    <t>Az intézkedés alkalmazásához szükséges személyi, szervezeti, tárgyi és pénzügyi feltételek adottak?</t>
  </si>
  <si>
    <t>Az intézkedés elmaradásának hatásai</t>
  </si>
  <si>
    <t>1. Érintett csoportok</t>
  </si>
  <si>
    <t>Vannak-e az intézkedésben foglaltaknak jelentősnek ítélt környezeti vagy természeti hatásai?</t>
  </si>
  <si>
    <t>Befolyásolja-e az előterjesztés valamely érintett csoport/ok gazdasági helyzetét?</t>
  </si>
  <si>
    <t>Befolyásolja-e az előterjesztés valamely érintett csoport/ok társadalmi helyzetét?</t>
  </si>
  <si>
    <t>Kérjük mutassa  be a versenyképességet befolyásoló tényezőket!</t>
  </si>
  <si>
    <t>Felvázolásra kerültek-e egyéb opciók az intézkedés megvalósításával kapcsolatban?</t>
  </si>
  <si>
    <t>UTÓLAGOS HATÁSVIZSGÁLAT</t>
  </si>
  <si>
    <t>3. Megtörtént-e az intézkedés adminisztratív terhekre gyakorolt hatásainak vizsgálata?</t>
  </si>
  <si>
    <t xml:space="preserve"> Hatások  összefoglalója</t>
  </si>
  <si>
    <t>Kérjük mutassa be az intézkedés további hatásainak egyes elemeit!</t>
  </si>
  <si>
    <t>2. Hatások összefoglalója</t>
  </si>
  <si>
    <t>I. VERSENYKÉPESSÉG</t>
  </si>
  <si>
    <t>II. TÁRSADALMI FELZÁRKÓZÁS</t>
  </si>
  <si>
    <t>III. STABIL KÖLTSÉGVETÉS</t>
  </si>
  <si>
    <t>IV. FENNTARTHATÓ FEJLŐDÉS</t>
  </si>
  <si>
    <t>V. EGYÉB HATÁSOK</t>
  </si>
  <si>
    <t>Vannak-e az intézkedésnek további hatásai?</t>
  </si>
  <si>
    <t>A hatásvizsgálati lap kitöltéséért felelős személyek:</t>
  </si>
  <si>
    <t xml:space="preserve"> Érintett csoportok</t>
  </si>
  <si>
    <t xml:space="preserve"> Foglalkoztatásra gyakorolt hatások</t>
  </si>
  <si>
    <t xml:space="preserve"> Versenyképességre gyakorolt hatások</t>
  </si>
  <si>
    <t xml:space="preserve"> További hatások</t>
  </si>
  <si>
    <t xml:space="preserve"> Adminisztratív teher részletező</t>
  </si>
  <si>
    <t>Kérjük mutassa be az érintett csoport/ok társadalmi helyzetére gyakorolt hatásokat! (max. 8 mondat)</t>
  </si>
  <si>
    <t>Előnyök, hátrányok, kockázatok összegző bemutatása</t>
  </si>
  <si>
    <r>
      <t xml:space="preserve">Rövid és hosszú távú előnyök 
</t>
    </r>
    <r>
      <rPr>
        <b/>
        <sz val="10"/>
        <rFont val="Arial Narrow"/>
        <family val="2"/>
        <charset val="238"/>
      </rPr>
      <t>(azok a  tényezők, amelyek az adott intézkedés során pozitívumként jelentkezhetnek)</t>
    </r>
  </si>
  <si>
    <r>
      <t xml:space="preserve">Hátrányok 
</t>
    </r>
    <r>
      <rPr>
        <b/>
        <sz val="10"/>
        <rFont val="Arial Narrow"/>
        <family val="2"/>
        <charset val="238"/>
      </rPr>
      <t>(azok a  tényezők, amelyek az adott intézkedés során negatív következményekkel járhatnak)</t>
    </r>
  </si>
  <si>
    <r>
      <t xml:space="preserve">Kockázatok 
</t>
    </r>
    <r>
      <rPr>
        <b/>
        <sz val="10"/>
        <rFont val="Arial Narrow"/>
        <family val="2"/>
        <charset val="238"/>
      </rPr>
      <t>(olyan  adottságok, amelyek kockázatot jelenthetnek, csökkenthetik az intézkedés eredményességét)</t>
    </r>
  </si>
  <si>
    <t>Megvalósítás előtt jelentkező kockázatok</t>
  </si>
  <si>
    <t>Megvalósítás után jelentkező kockázatok</t>
  </si>
  <si>
    <t>Táplálkozás</t>
  </si>
  <si>
    <t>Stressz</t>
  </si>
  <si>
    <t>Közlekedési morál</t>
  </si>
  <si>
    <t xml:space="preserve">Utazás, és külföldön szerzett betegségek </t>
  </si>
  <si>
    <t>Egyéb:</t>
  </si>
  <si>
    <t>Rizikó viselkedések 
(pl.: alkohol, dohányzás, 
drogok, szerencsejáték, stb.)</t>
  </si>
  <si>
    <t>Az egészségügyi 
szolgáltatások elérhetősége</t>
  </si>
  <si>
    <t>Az egészségügyi 
szolgáltatások megléte</t>
  </si>
  <si>
    <t xml:space="preserve">Az egészségügyi 
szolgáltatások megfizethetősége </t>
  </si>
  <si>
    <t>Az egészségügyi 
szolgáltatások minősége</t>
  </si>
  <si>
    <t xml:space="preserve">Az intézkedés befolyásolja-e az alábbi tényezőket? </t>
  </si>
  <si>
    <t>Nem változnak</t>
  </si>
  <si>
    <t>Testmozgás (vagy annak
 hiánya)</t>
  </si>
  <si>
    <t>Költségvetési hatások részletező</t>
  </si>
  <si>
    <t>Egészséghatások</t>
  </si>
  <si>
    <t>Vannak-e az intézkedésben foglaltaknak jelentősnek ítélt egészséghatásai?</t>
  </si>
  <si>
    <t xml:space="preserve">Kérjük röviden, lényegre törően mutassa be az adott intézkedés egészséghatásait! </t>
  </si>
  <si>
    <t>Kérjük mutassa be az intézkedés környezeti és természeti hatásait!</t>
  </si>
  <si>
    <t>fiatal munkavállalók</t>
  </si>
  <si>
    <t>idősebb (50 éven felüli) munkavállalók</t>
  </si>
  <si>
    <t>megváltozott munkaképességűek</t>
  </si>
  <si>
    <t>kisgyermekekkel rendelkezők</t>
  </si>
  <si>
    <t>alacsony iskolai végzettségűek</t>
  </si>
  <si>
    <t>versenyszféra, ezen belül:</t>
  </si>
  <si>
    <t>költségvetési szféra, ezen belül:</t>
  </si>
  <si>
    <r>
      <rPr>
        <b/>
        <sz val="10"/>
        <rFont val="Arial"/>
        <family val="2"/>
        <charset val="238"/>
      </rPr>
      <t>2011. szeptember 1. - v1.0</t>
    </r>
    <r>
      <rPr>
        <sz val="10"/>
        <rFont val="Arial"/>
        <family val="2"/>
        <charset val="238"/>
      </rPr>
      <t xml:space="preserve">
- Első kiadás</t>
    </r>
  </si>
  <si>
    <t xml:space="preserve"> ====================================== H A T Á S V I Z S G Á L A T I   T E M P L A T E ============================================
 ===================================================== (v1.0) ============================================================
======================================================================================================================
======================================================= by =============================================================
============================================ KIM - Hatáselemzési Osztály ==================================================
=========================================== &lt;hatasvizsgalat@kim.gov.hu&gt; ==================================================</t>
  </si>
  <si>
    <t>Érintett lakossági és egyéb nem piaci szereplők megnevezése</t>
  </si>
  <si>
    <r>
      <t>Javasolt-e az intézkedés utólagos hatásvizsgálata (</t>
    </r>
    <r>
      <rPr>
        <i/>
        <sz val="12"/>
        <color indexed="9"/>
        <rFont val="Arial Narrow"/>
        <family val="2"/>
      </rPr>
      <t>ha igen, mikor</t>
    </r>
    <r>
      <rPr>
        <sz val="12"/>
        <color indexed="9"/>
        <rFont val="Arial Narrow"/>
        <family val="2"/>
      </rPr>
      <t>)</t>
    </r>
  </si>
  <si>
    <r>
      <rPr>
        <b/>
        <sz val="10"/>
        <rFont val="Arial"/>
        <family val="2"/>
        <charset val="238"/>
      </rPr>
      <t>2011. október 3. - v1.1</t>
    </r>
    <r>
      <rPr>
        <sz val="10"/>
        <rFont val="Arial"/>
        <family val="2"/>
        <charset val="238"/>
      </rPr>
      <t xml:space="preserve">
- Költségvetési hatások tétellista bővítésének lehetősége optimalizálva
- Stilisztikai hibajavítás
- Színkódok árnyalatának javítása
- Feltételes formázás hozzádása  a lapokhoz
- Kompatibilitás javítása</t>
    </r>
  </si>
  <si>
    <t>Költségvetési hatások</t>
  </si>
  <si>
    <t>További négy évben</t>
  </si>
  <si>
    <t>Végrehajtás feltételei</t>
  </si>
  <si>
    <t>1. Miként járul hozzá az intézkedés az ország versenyképességének javításához?</t>
  </si>
  <si>
    <t>2. Az  intézkedés hozzájárul a foglalkoztatás növeléséhez?</t>
  </si>
  <si>
    <t>Egyelőre nem ismert.</t>
  </si>
  <si>
    <t>jogszabály hatálybalépése</t>
  </si>
  <si>
    <t>XX-MIKFO/111/2015.</t>
  </si>
  <si>
    <t>2015. március 23.</t>
  </si>
  <si>
    <t>törvénymódosítás</t>
  </si>
  <si>
    <t>2015-2017</t>
  </si>
  <si>
    <t>A bírósági fogalmazók és titkárok munkaköri pótlékának emeléséhez szükséges költségvetési forrás biztosításáról már korábban döntés született, így annak költségvetési egyenlegrontó hatása nincs.</t>
  </si>
  <si>
    <t xml:space="preserve"> nap</t>
  </si>
</sst>
</file>

<file path=xl/styles.xml><?xml version="1.0" encoding="utf-8"?>
<styleSheet xmlns="http://schemas.openxmlformats.org/spreadsheetml/2006/main">
  <numFmts count="3">
    <numFmt numFmtId="6" formatCode="#,##0\ &quot;Ft&quot;;[Red]\-#,##0\ &quot;Ft&quot;"/>
    <numFmt numFmtId="164" formatCode="[$-F800]dddd\,\ mmmm\ dd\,\ yyyy"/>
    <numFmt numFmtId="165" formatCode="#,##0\ &quot;Ft&quot;"/>
  </numFmts>
  <fonts count="60">
    <font>
      <sz val="10"/>
      <name val="Arial"/>
    </font>
    <font>
      <sz val="11"/>
      <color indexed="8"/>
      <name val="Calibri"/>
      <family val="2"/>
    </font>
    <font>
      <sz val="11"/>
      <color indexed="44"/>
      <name val="Calibri"/>
      <family val="2"/>
    </font>
    <font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44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name val="Arial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0"/>
      <color indexed="12"/>
      <name val="Arial Narrow"/>
      <family val="2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b/>
      <sz val="11"/>
      <name val="Arial Narrow"/>
      <family val="2"/>
    </font>
    <font>
      <b/>
      <sz val="14"/>
      <name val="Arial Narrow"/>
      <family val="2"/>
      <charset val="238"/>
    </font>
    <font>
      <b/>
      <sz val="14"/>
      <color indexed="9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0"/>
      <color indexed="9"/>
      <name val="Arial Narrow"/>
      <family val="2"/>
      <charset val="238"/>
    </font>
    <font>
      <b/>
      <sz val="8"/>
      <name val="Arial Narrow"/>
      <family val="2"/>
      <charset val="238"/>
    </font>
    <font>
      <sz val="10"/>
      <color theme="1"/>
      <name val="Arial"/>
      <family val="2"/>
      <charset val="238"/>
    </font>
    <font>
      <b/>
      <u/>
      <sz val="14"/>
      <name val="Arial Narrow"/>
      <family val="2"/>
    </font>
    <font>
      <b/>
      <sz val="18"/>
      <name val="Arial Narrow"/>
      <family val="2"/>
      <charset val="238"/>
    </font>
    <font>
      <b/>
      <sz val="20"/>
      <name val="Arial Narrow"/>
      <family val="2"/>
      <charset val="238"/>
    </font>
    <font>
      <sz val="12"/>
      <color theme="0"/>
      <name val="Arial Narrow"/>
      <family val="2"/>
      <charset val="238"/>
    </font>
    <font>
      <i/>
      <sz val="12"/>
      <name val="Arial Narrow"/>
      <family val="2"/>
      <charset val="238"/>
    </font>
    <font>
      <sz val="12"/>
      <color indexed="9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8"/>
      <name val="Arial Narrow"/>
      <family val="2"/>
    </font>
    <font>
      <sz val="12"/>
      <name val="Arial"/>
      <family val="2"/>
      <charset val="238"/>
    </font>
    <font>
      <sz val="12"/>
      <name val="Arial Narrow"/>
      <family val="2"/>
    </font>
    <font>
      <i/>
      <sz val="12"/>
      <name val="Arial Narrow"/>
      <family val="2"/>
    </font>
    <font>
      <b/>
      <sz val="12"/>
      <name val="Arial Narrow"/>
      <family val="2"/>
    </font>
    <font>
      <b/>
      <sz val="12"/>
      <name val="Arial"/>
      <family val="2"/>
      <charset val="238"/>
    </font>
    <font>
      <b/>
      <sz val="14"/>
      <color theme="1"/>
      <name val="Arial Narrow"/>
      <family val="2"/>
    </font>
    <font>
      <b/>
      <sz val="12"/>
      <color indexed="9"/>
      <name val="Arial Narrow"/>
      <family val="2"/>
    </font>
    <font>
      <b/>
      <sz val="14"/>
      <color indexed="9"/>
      <name val="Arial Narrow"/>
      <family val="2"/>
    </font>
    <font>
      <i/>
      <sz val="12"/>
      <color indexed="9"/>
      <name val="Arial Narrow"/>
      <family val="2"/>
    </font>
    <font>
      <sz val="12"/>
      <color indexed="9"/>
      <name val="Arial Narrow"/>
      <family val="2"/>
    </font>
    <font>
      <u/>
      <sz val="10"/>
      <color theme="10"/>
      <name val="Arial"/>
    </font>
  </fonts>
  <fills count="2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lightUp">
        <bgColor theme="4" tint="0.79995117038483843"/>
      </patternFill>
    </fill>
  </fills>
  <borders count="1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ck">
        <color indexed="64"/>
      </left>
      <right style="thin">
        <color theme="0"/>
      </right>
      <top/>
      <bottom/>
      <diagonal/>
    </border>
    <border>
      <left style="thick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ck">
        <color theme="1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thick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3" fillId="3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4" borderId="7" applyNumberFormat="0" applyFont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12" fillId="15" borderId="0" applyNumberFormat="0" applyBorder="0" applyAlignment="0" applyProtection="0"/>
    <xf numFmtId="0" fontId="13" fillId="2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13" borderId="0" applyNumberFormat="0" applyBorder="0" applyAlignment="0" applyProtection="0"/>
    <xf numFmtId="0" fontId="17" fillId="8" borderId="0" applyNumberFormat="0" applyBorder="0" applyAlignment="0" applyProtection="0"/>
    <xf numFmtId="0" fontId="18" fillId="2" borderId="1" applyNumberFormat="0" applyAlignment="0" applyProtection="0"/>
    <xf numFmtId="0" fontId="11" fillId="0" borderId="0"/>
    <xf numFmtId="0" fontId="59" fillId="0" borderId="0" applyNumberFormat="0" applyFill="0" applyBorder="0" applyAlignment="0" applyProtection="0"/>
  </cellStyleXfs>
  <cellXfs count="560">
    <xf numFmtId="0" fontId="0" fillId="0" borderId="0" xfId="0"/>
    <xf numFmtId="0" fontId="20" fillId="0" borderId="0" xfId="0" applyFont="1" applyBorder="1" applyAlignment="1">
      <alignment horizontal="center" vertical="center" wrapText="1"/>
    </xf>
    <xf numFmtId="0" fontId="0" fillId="0" borderId="0" xfId="0" applyFill="1"/>
    <xf numFmtId="0" fontId="20" fillId="0" borderId="0" xfId="0" applyFont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11" fillId="0" borderId="0" xfId="0" applyFont="1"/>
    <xf numFmtId="0" fontId="20" fillId="0" borderId="0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Border="1"/>
    <xf numFmtId="0" fontId="23" fillId="0" borderId="0" xfId="0" applyFont="1"/>
    <xf numFmtId="0" fontId="23" fillId="0" borderId="0" xfId="0" applyFont="1" applyProtection="1">
      <protection locked="0"/>
    </xf>
    <xf numFmtId="0" fontId="23" fillId="21" borderId="0" xfId="0" applyFont="1" applyFill="1"/>
    <xf numFmtId="0" fontId="35" fillId="0" borderId="0" xfId="0" applyFont="1"/>
    <xf numFmtId="0" fontId="23" fillId="18" borderId="0" xfId="0" applyNumberFormat="1" applyFont="1" applyFill="1" applyBorder="1" applyAlignment="1">
      <alignment vertical="center" wrapText="1"/>
    </xf>
    <xf numFmtId="49" fontId="23" fillId="18" borderId="0" xfId="0" applyNumberFormat="1" applyFont="1" applyFill="1" applyBorder="1" applyAlignment="1">
      <alignment vertical="center" wrapText="1"/>
    </xf>
    <xf numFmtId="0" fontId="23" fillId="0" borderId="70" xfId="0" applyFont="1" applyBorder="1"/>
    <xf numFmtId="0" fontId="23" fillId="0" borderId="70" xfId="0" applyFont="1" applyBorder="1" applyProtection="1">
      <protection locked="0"/>
    </xf>
    <xf numFmtId="49" fontId="23" fillId="18" borderId="71" xfId="0" applyNumberFormat="1" applyFont="1" applyFill="1" applyBorder="1" applyAlignment="1">
      <alignment vertical="center" wrapText="1"/>
    </xf>
    <xf numFmtId="0" fontId="23" fillId="18" borderId="71" xfId="0" applyNumberFormat="1" applyFont="1" applyFill="1" applyBorder="1" applyAlignment="1">
      <alignment vertical="center" wrapText="1"/>
    </xf>
    <xf numFmtId="0" fontId="23" fillId="0" borderId="0" xfId="0" applyFont="1" applyBorder="1"/>
    <xf numFmtId="0" fontId="35" fillId="0" borderId="70" xfId="0" applyFont="1" applyBorder="1"/>
    <xf numFmtId="0" fontId="23" fillId="0" borderId="109" xfId="0" applyFont="1" applyBorder="1"/>
    <xf numFmtId="0" fontId="23" fillId="0" borderId="112" xfId="0" applyFont="1" applyBorder="1"/>
    <xf numFmtId="0" fontId="0" fillId="0" borderId="0" xfId="0" applyBorder="1"/>
    <xf numFmtId="0" fontId="35" fillId="21" borderId="113" xfId="0" applyFont="1" applyFill="1" applyBorder="1" applyAlignment="1" applyProtection="1">
      <alignment horizontal="center" vertical="center" wrapText="1"/>
      <protection locked="0"/>
    </xf>
    <xf numFmtId="0" fontId="35" fillId="21" borderId="0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/>
    <xf numFmtId="0" fontId="28" fillId="0" borderId="0" xfId="0" applyFont="1"/>
    <xf numFmtId="0" fontId="33" fillId="21" borderId="113" xfId="0" applyFont="1" applyFill="1" applyBorder="1" applyAlignment="1" applyProtection="1">
      <alignment vertical="center" wrapText="1"/>
    </xf>
    <xf numFmtId="0" fontId="33" fillId="21" borderId="0" xfId="0" applyFont="1" applyFill="1" applyBorder="1" applyAlignment="1" applyProtection="1">
      <alignment vertical="center" wrapText="1"/>
    </xf>
    <xf numFmtId="0" fontId="36" fillId="21" borderId="71" xfId="0" applyFont="1" applyFill="1" applyBorder="1" applyAlignment="1" applyProtection="1">
      <alignment horizontal="center" vertical="center" wrapText="1"/>
      <protection locked="0"/>
    </xf>
    <xf numFmtId="0" fontId="36" fillId="21" borderId="0" xfId="0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Border="1" applyProtection="1">
      <protection locked="0"/>
    </xf>
    <xf numFmtId="0" fontId="0" fillId="0" borderId="0" xfId="0" applyProtection="1"/>
    <xf numFmtId="0" fontId="21" fillId="0" borderId="37" xfId="0" applyFont="1" applyFill="1" applyBorder="1" applyAlignment="1" applyProtection="1">
      <alignment horizontal="left" vertical="top" wrapText="1"/>
      <protection locked="0"/>
    </xf>
    <xf numFmtId="0" fontId="21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Alignment="1" applyProtection="1">
      <alignment vertical="top"/>
      <protection locked="0"/>
    </xf>
    <xf numFmtId="0" fontId="22" fillId="0" borderId="37" xfId="0" applyFont="1" applyFill="1" applyBorder="1" applyAlignment="1" applyProtection="1">
      <alignment vertical="top"/>
      <protection locked="0"/>
    </xf>
    <xf numFmtId="0" fontId="21" fillId="0" borderId="37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left" vertical="center" wrapText="1"/>
      <protection locked="0"/>
    </xf>
    <xf numFmtId="165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5" xfId="0" applyFont="1" applyBorder="1" applyAlignment="1" applyProtection="1">
      <alignment wrapText="1"/>
      <protection locked="0"/>
    </xf>
    <xf numFmtId="0" fontId="21" fillId="0" borderId="26" xfId="0" applyFont="1" applyBorder="1" applyAlignment="1" applyProtection="1">
      <alignment wrapText="1"/>
      <protection locked="0"/>
    </xf>
    <xf numFmtId="0" fontId="21" fillId="0" borderId="64" xfId="0" applyFont="1" applyBorder="1" applyAlignment="1" applyProtection="1">
      <alignment wrapText="1"/>
      <protection locked="0"/>
    </xf>
    <xf numFmtId="0" fontId="21" fillId="0" borderId="0" xfId="0" applyFont="1" applyBorder="1" applyAlignment="1" applyProtection="1">
      <alignment horizontal="left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24" fillId="19" borderId="124" xfId="0" applyFont="1" applyFill="1" applyBorder="1" applyAlignment="1" applyProtection="1">
      <alignment horizontal="center" vertical="center" wrapText="1"/>
    </xf>
    <xf numFmtId="0" fontId="25" fillId="19" borderId="27" xfId="0" applyFont="1" applyFill="1" applyBorder="1" applyAlignment="1" applyProtection="1">
      <alignment horizontal="center" vertical="center" wrapText="1"/>
    </xf>
    <xf numFmtId="0" fontId="25" fillId="19" borderId="16" xfId="0" applyFont="1" applyFill="1" applyBorder="1" applyAlignment="1" applyProtection="1">
      <alignment horizontal="center" vertical="center" wrapText="1"/>
    </xf>
    <xf numFmtId="0" fontId="21" fillId="0" borderId="31" xfId="0" applyFont="1" applyFill="1" applyBorder="1" applyAlignment="1" applyProtection="1">
      <alignment horizontal="center" vertical="center" wrapText="1"/>
    </xf>
    <xf numFmtId="0" fontId="21" fillId="0" borderId="27" xfId="0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wrapText="1"/>
      <protection locked="0"/>
    </xf>
    <xf numFmtId="0" fontId="0" fillId="0" borderId="0" xfId="0" applyAlignment="1">
      <alignment vertical="top"/>
    </xf>
    <xf numFmtId="0" fontId="25" fillId="0" borderId="73" xfId="0" applyFont="1" applyBorder="1" applyAlignment="1" applyProtection="1">
      <alignment horizontal="left" vertical="center" wrapText="1"/>
    </xf>
    <xf numFmtId="0" fontId="25" fillId="0" borderId="77" xfId="0" applyFont="1" applyBorder="1" applyAlignment="1" applyProtection="1">
      <alignment horizontal="left" vertical="center" wrapText="1"/>
    </xf>
    <xf numFmtId="0" fontId="25" fillId="0" borderId="78" xfId="0" applyFont="1" applyBorder="1" applyAlignment="1" applyProtection="1">
      <alignment horizontal="left" vertical="center" wrapText="1"/>
    </xf>
    <xf numFmtId="0" fontId="25" fillId="0" borderId="15" xfId="0" applyFont="1" applyBorder="1" applyAlignment="1" applyProtection="1">
      <alignment horizontal="left" vertical="center" wrapText="1"/>
    </xf>
    <xf numFmtId="0" fontId="25" fillId="0" borderId="10" xfId="0" applyFont="1" applyBorder="1" applyAlignment="1" applyProtection="1">
      <alignment horizontal="left" vertical="center" wrapText="1"/>
    </xf>
    <xf numFmtId="0" fontId="25" fillId="0" borderId="40" xfId="0" applyFont="1" applyBorder="1" applyAlignment="1" applyProtection="1">
      <alignment horizontal="left" vertical="center" wrapText="1"/>
    </xf>
    <xf numFmtId="0" fontId="24" fillId="0" borderId="114" xfId="0" applyFont="1" applyBorder="1" applyAlignment="1" applyProtection="1">
      <alignment horizontal="left" vertical="center" wrapText="1"/>
    </xf>
    <xf numFmtId="0" fontId="24" fillId="0" borderId="76" xfId="0" applyFont="1" applyBorder="1" applyAlignment="1" applyProtection="1">
      <alignment horizontal="left" vertical="center" wrapText="1"/>
    </xf>
    <xf numFmtId="0" fontId="25" fillId="0" borderId="81" xfId="0" applyFont="1" applyBorder="1" applyAlignment="1" applyProtection="1">
      <alignment horizontal="left" vertical="center" wrapText="1"/>
    </xf>
    <xf numFmtId="0" fontId="24" fillId="0" borderId="116" xfId="0" applyFont="1" applyBorder="1" applyAlignment="1" applyProtection="1">
      <alignment horizontal="left" vertical="center" wrapText="1"/>
    </xf>
    <xf numFmtId="0" fontId="25" fillId="0" borderId="78" xfId="0" applyNumberFormat="1" applyFont="1" applyBorder="1" applyAlignment="1" applyProtection="1">
      <alignment vertical="center" wrapText="1"/>
    </xf>
    <xf numFmtId="0" fontId="25" fillId="25" borderId="40" xfId="0" applyFont="1" applyFill="1" applyBorder="1" applyAlignment="1" applyProtection="1">
      <alignment horizontal="center" vertical="center" wrapText="1"/>
      <protection locked="0"/>
    </xf>
    <xf numFmtId="0" fontId="42" fillId="22" borderId="41" xfId="0" applyFont="1" applyFill="1" applyBorder="1" applyAlignment="1" applyProtection="1">
      <alignment horizontal="center" vertical="center" wrapText="1"/>
    </xf>
    <xf numFmtId="0" fontId="25" fillId="26" borderId="77" xfId="0" applyFont="1" applyFill="1" applyBorder="1" applyAlignment="1" applyProtection="1">
      <alignment wrapText="1"/>
    </xf>
    <xf numFmtId="0" fontId="25" fillId="0" borderId="96" xfId="0" applyFont="1" applyBorder="1" applyAlignment="1" applyProtection="1">
      <alignment vertical="center" wrapText="1"/>
    </xf>
    <xf numFmtId="0" fontId="25" fillId="26" borderId="78" xfId="0" applyFont="1" applyFill="1" applyBorder="1" applyAlignment="1" applyProtection="1">
      <alignment wrapText="1"/>
    </xf>
    <xf numFmtId="0" fontId="25" fillId="0" borderId="121" xfId="0" applyFont="1" applyBorder="1" applyAlignment="1" applyProtection="1">
      <alignment vertical="center" wrapText="1"/>
    </xf>
    <xf numFmtId="6" fontId="25" fillId="26" borderId="60" xfId="0" applyNumberFormat="1" applyFont="1" applyFill="1" applyBorder="1" applyAlignment="1" applyProtection="1">
      <alignment vertical="center" wrapText="1"/>
    </xf>
    <xf numFmtId="0" fontId="25" fillId="26" borderId="81" xfId="0" applyFont="1" applyFill="1" applyBorder="1" applyAlignment="1" applyProtection="1">
      <alignment wrapText="1"/>
    </xf>
    <xf numFmtId="6" fontId="25" fillId="26" borderId="127" xfId="0" applyNumberFormat="1" applyFont="1" applyFill="1" applyBorder="1" applyAlignment="1" applyProtection="1">
      <alignment vertical="center" wrapText="1"/>
    </xf>
    <xf numFmtId="0" fontId="25" fillId="0" borderId="80" xfId="0" applyFont="1" applyBorder="1" applyAlignment="1" applyProtection="1">
      <alignment wrapText="1"/>
    </xf>
    <xf numFmtId="0" fontId="25" fillId="0" borderId="22" xfId="0" applyFont="1" applyBorder="1" applyAlignment="1" applyProtection="1">
      <alignment horizontal="center" vertical="center" wrapText="1"/>
    </xf>
    <xf numFmtId="0" fontId="25" fillId="0" borderId="77" xfId="0" applyFont="1" applyBorder="1" applyAlignment="1" applyProtection="1">
      <alignment horizontal="center" vertical="center" wrapText="1"/>
    </xf>
    <xf numFmtId="0" fontId="25" fillId="26" borderId="10" xfId="0" applyFont="1" applyFill="1" applyBorder="1" applyAlignment="1" applyProtection="1">
      <alignment vertical="center" wrapText="1"/>
    </xf>
    <xf numFmtId="0" fontId="47" fillId="26" borderId="10" xfId="0" applyFont="1" applyFill="1" applyBorder="1" applyAlignment="1" applyProtection="1">
      <alignment horizontal="center" vertical="center" wrapText="1"/>
    </xf>
    <xf numFmtId="0" fontId="46" fillId="26" borderId="10" xfId="0" applyFont="1" applyFill="1" applyBorder="1" applyAlignment="1" applyProtection="1">
      <alignment horizontal="center" vertical="center"/>
    </xf>
    <xf numFmtId="0" fontId="46" fillId="26" borderId="96" xfId="0" applyFont="1" applyFill="1" applyBorder="1" applyAlignment="1" applyProtection="1">
      <alignment horizontal="center" vertical="center"/>
    </xf>
    <xf numFmtId="165" fontId="24" fillId="26" borderId="10" xfId="0" applyNumberFormat="1" applyFont="1" applyFill="1" applyBorder="1" applyAlignment="1" applyProtection="1">
      <alignment horizontal="center" vertical="center" wrapText="1"/>
    </xf>
    <xf numFmtId="165" fontId="25" fillId="26" borderId="10" xfId="0" applyNumberFormat="1" applyFont="1" applyFill="1" applyBorder="1" applyAlignment="1" applyProtection="1">
      <alignment horizontal="center" vertical="center" wrapText="1"/>
    </xf>
    <xf numFmtId="165" fontId="25" fillId="26" borderId="96" xfId="0" applyNumberFormat="1" applyFont="1" applyFill="1" applyBorder="1" applyAlignment="1" applyProtection="1">
      <alignment horizontal="center" vertical="center" wrapText="1"/>
    </xf>
    <xf numFmtId="165" fontId="24" fillId="26" borderId="40" xfId="0" applyNumberFormat="1" applyFont="1" applyFill="1" applyBorder="1" applyAlignment="1" applyProtection="1">
      <alignment horizontal="center" vertical="center" wrapText="1"/>
    </xf>
    <xf numFmtId="165" fontId="25" fillId="26" borderId="40" xfId="0" applyNumberFormat="1" applyFont="1" applyFill="1" applyBorder="1" applyAlignment="1" applyProtection="1">
      <alignment horizontal="center" vertical="center" wrapText="1"/>
    </xf>
    <xf numFmtId="165" fontId="24" fillId="26" borderId="13" xfId="0" applyNumberFormat="1" applyFont="1" applyFill="1" applyBorder="1" applyAlignment="1" applyProtection="1">
      <alignment horizontal="center" vertical="center" wrapText="1"/>
    </xf>
    <xf numFmtId="165" fontId="24" fillId="26" borderId="104" xfId="0" applyNumberFormat="1" applyFont="1" applyFill="1" applyBorder="1" applyAlignment="1" applyProtection="1">
      <alignment horizontal="center" vertical="center" wrapText="1"/>
    </xf>
    <xf numFmtId="165" fontId="24" fillId="26" borderId="75" xfId="0" applyNumberFormat="1" applyFont="1" applyFill="1" applyBorder="1" applyAlignment="1" applyProtection="1">
      <alignment horizontal="center" vertical="center" wrapText="1"/>
    </xf>
    <xf numFmtId="165" fontId="24" fillId="26" borderId="126" xfId="0" applyNumberFormat="1" applyFont="1" applyFill="1" applyBorder="1" applyAlignment="1" applyProtection="1">
      <alignment horizontal="center" vertical="center" wrapText="1"/>
    </xf>
    <xf numFmtId="0" fontId="25" fillId="0" borderId="114" xfId="0" applyNumberFormat="1" applyFont="1" applyBorder="1" applyAlignment="1" applyProtection="1">
      <alignment horizontal="center" vertical="center" wrapText="1"/>
    </xf>
    <xf numFmtId="0" fontId="25" fillId="25" borderId="66" xfId="0" applyFont="1" applyFill="1" applyBorder="1" applyAlignment="1" applyProtection="1">
      <alignment horizontal="left" vertical="top" wrapText="1" indent="2"/>
      <protection locked="0"/>
    </xf>
    <xf numFmtId="0" fontId="25" fillId="25" borderId="23" xfId="0" applyFont="1" applyFill="1" applyBorder="1" applyAlignment="1" applyProtection="1">
      <alignment vertical="top" wrapText="1"/>
      <protection locked="0"/>
    </xf>
    <xf numFmtId="0" fontId="25" fillId="25" borderId="49" xfId="0" applyFont="1" applyFill="1" applyBorder="1" applyAlignment="1" applyProtection="1">
      <alignment vertical="top" wrapText="1"/>
      <protection locked="0"/>
    </xf>
    <xf numFmtId="0" fontId="49" fillId="0" borderId="16" xfId="0" applyFont="1" applyBorder="1" applyAlignment="1" applyProtection="1">
      <alignment wrapText="1"/>
    </xf>
    <xf numFmtId="0" fontId="50" fillId="0" borderId="10" xfId="0" applyFont="1" applyBorder="1" applyAlignment="1" applyProtection="1">
      <alignment horizontal="center" vertical="center" wrapText="1"/>
    </xf>
    <xf numFmtId="0" fontId="50" fillId="0" borderId="18" xfId="0" applyFont="1" applyBorder="1" applyAlignment="1" applyProtection="1">
      <alignment horizontal="center" vertical="center" wrapText="1"/>
    </xf>
    <xf numFmtId="0" fontId="50" fillId="0" borderId="16" xfId="0" applyFont="1" applyBorder="1" applyAlignment="1" applyProtection="1">
      <alignment horizontal="center" vertical="center" wrapText="1"/>
      <protection locked="0"/>
    </xf>
    <xf numFmtId="0" fontId="25" fillId="25" borderId="10" xfId="0" applyFont="1" applyFill="1" applyBorder="1" applyAlignment="1" applyProtection="1">
      <alignment horizontal="center" vertical="center" wrapText="1"/>
      <protection locked="0"/>
    </xf>
    <xf numFmtId="0" fontId="50" fillId="25" borderId="10" xfId="0" applyFont="1" applyFill="1" applyBorder="1" applyAlignment="1" applyProtection="1">
      <alignment horizontal="center" vertical="center" wrapText="1"/>
      <protection locked="0"/>
    </xf>
    <xf numFmtId="0" fontId="50" fillId="0" borderId="16" xfId="0" applyFont="1" applyBorder="1" applyAlignment="1" applyProtection="1">
      <alignment horizontal="center" vertical="center" wrapText="1"/>
    </xf>
    <xf numFmtId="165" fontId="50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vertical="center"/>
    </xf>
    <xf numFmtId="0" fontId="25" fillId="21" borderId="10" xfId="0" applyFont="1" applyFill="1" applyBorder="1" applyAlignment="1" applyProtection="1">
      <alignment vertical="center"/>
    </xf>
    <xf numFmtId="0" fontId="50" fillId="19" borderId="10" xfId="0" applyFont="1" applyFill="1" applyBorder="1" applyAlignment="1" applyProtection="1">
      <alignment horizontal="center" vertical="center" wrapText="1"/>
    </xf>
    <xf numFmtId="165" fontId="52" fillId="19" borderId="40" xfId="0" applyNumberFormat="1" applyFont="1" applyFill="1" applyBorder="1" applyAlignment="1" applyProtection="1">
      <alignment horizontal="center" vertical="center" wrapText="1"/>
    </xf>
    <xf numFmtId="165" fontId="52" fillId="19" borderId="20" xfId="0" applyNumberFormat="1" applyFont="1" applyFill="1" applyBorder="1" applyAlignment="1" applyProtection="1">
      <alignment horizontal="center" vertical="center" wrapText="1"/>
    </xf>
    <xf numFmtId="0" fontId="52" fillId="18" borderId="39" xfId="0" applyFont="1" applyFill="1" applyBorder="1" applyAlignment="1" applyProtection="1">
      <alignment horizontal="center" vertical="center" wrapText="1"/>
      <protection locked="0"/>
    </xf>
    <xf numFmtId="165" fontId="24" fillId="26" borderId="12" xfId="0" applyNumberFormat="1" applyFont="1" applyFill="1" applyBorder="1" applyAlignment="1" applyProtection="1">
      <alignment horizontal="center" vertical="center" wrapText="1"/>
    </xf>
    <xf numFmtId="165" fontId="24" fillId="26" borderId="67" xfId="0" applyNumberFormat="1" applyFont="1" applyFill="1" applyBorder="1" applyAlignment="1" applyProtection="1">
      <alignment horizontal="center" vertical="center" wrapText="1"/>
    </xf>
    <xf numFmtId="0" fontId="49" fillId="0" borderId="26" xfId="0" applyFont="1" applyFill="1" applyBorder="1" applyAlignment="1" applyProtection="1">
      <protection locked="0"/>
    </xf>
    <xf numFmtId="0" fontId="24" fillId="18" borderId="10" xfId="0" applyFont="1" applyFill="1" applyBorder="1" applyAlignment="1" applyProtection="1">
      <alignment horizontal="center" vertical="center" wrapText="1"/>
    </xf>
    <xf numFmtId="165" fontId="24" fillId="26" borderId="15" xfId="0" applyNumberFormat="1" applyFont="1" applyFill="1" applyBorder="1" applyAlignment="1" applyProtection="1">
      <alignment horizontal="center" vertical="center" wrapText="1"/>
    </xf>
    <xf numFmtId="165" fontId="24" fillId="26" borderId="30" xfId="0" applyNumberFormat="1" applyFont="1" applyFill="1" applyBorder="1" applyAlignment="1" applyProtection="1">
      <alignment horizontal="center" vertical="center" wrapText="1"/>
    </xf>
    <xf numFmtId="0" fontId="50" fillId="18" borderId="10" xfId="0" applyFont="1" applyFill="1" applyBorder="1" applyAlignment="1" applyProtection="1">
      <alignment horizontal="center" vertical="center" wrapText="1"/>
    </xf>
    <xf numFmtId="165" fontId="25" fillId="26" borderId="18" xfId="0" applyNumberFormat="1" applyFont="1" applyFill="1" applyBorder="1" applyAlignment="1" applyProtection="1">
      <alignment horizontal="center" vertical="center" wrapText="1"/>
    </xf>
    <xf numFmtId="0" fontId="50" fillId="0" borderId="40" xfId="0" applyFont="1" applyFill="1" applyBorder="1" applyAlignment="1" applyProtection="1">
      <alignment horizontal="center" vertical="center" wrapText="1"/>
      <protection locked="0"/>
    </xf>
    <xf numFmtId="165" fontId="50" fillId="26" borderId="18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26" xfId="0" applyFont="1" applyBorder="1" applyProtection="1">
      <protection locked="0"/>
    </xf>
    <xf numFmtId="165" fontId="50" fillId="26" borderId="20" xfId="0" applyNumberFormat="1" applyFont="1" applyFill="1" applyBorder="1" applyAlignment="1" applyProtection="1">
      <alignment horizontal="center" vertical="center" wrapText="1"/>
      <protection locked="0"/>
    </xf>
    <xf numFmtId="0" fontId="53" fillId="19" borderId="14" xfId="0" applyFont="1" applyFill="1" applyBorder="1" applyProtection="1"/>
    <xf numFmtId="0" fontId="52" fillId="19" borderId="15" xfId="0" applyFont="1" applyFill="1" applyBorder="1" applyAlignment="1" applyProtection="1">
      <alignment horizontal="center" vertical="center"/>
    </xf>
    <xf numFmtId="165" fontId="52" fillId="19" borderId="15" xfId="0" applyNumberFormat="1" applyFont="1" applyFill="1" applyBorder="1" applyAlignment="1" applyProtection="1">
      <alignment horizontal="center" vertical="center" wrapText="1"/>
    </xf>
    <xf numFmtId="0" fontId="52" fillId="19" borderId="30" xfId="0" applyFont="1" applyFill="1" applyBorder="1" applyAlignment="1" applyProtection="1">
      <alignment horizontal="center" vertical="center"/>
    </xf>
    <xf numFmtId="0" fontId="49" fillId="25" borderId="10" xfId="0" applyFont="1" applyFill="1" applyBorder="1" applyAlignment="1" applyProtection="1">
      <alignment horizontal="center" vertical="center"/>
      <protection locked="0"/>
    </xf>
    <xf numFmtId="165" fontId="25" fillId="26" borderId="10" xfId="0" applyNumberFormat="1" applyFont="1" applyFill="1" applyBorder="1" applyAlignment="1" applyProtection="1">
      <alignment horizontal="center" vertical="center" wrapText="1"/>
      <protection locked="0"/>
    </xf>
    <xf numFmtId="0" fontId="52" fillId="18" borderId="0" xfId="0" applyFont="1" applyFill="1" applyBorder="1" applyAlignment="1" applyProtection="1">
      <alignment horizontal="center" vertical="center" wrapText="1"/>
      <protection locked="0"/>
    </xf>
    <xf numFmtId="0" fontId="49" fillId="0" borderId="26" xfId="0" applyFont="1" applyFill="1" applyBorder="1" applyProtection="1">
      <protection locked="0"/>
    </xf>
    <xf numFmtId="0" fontId="24" fillId="18" borderId="35" xfId="0" applyFont="1" applyFill="1" applyBorder="1" applyAlignment="1" applyProtection="1">
      <alignment vertical="center" wrapText="1"/>
    </xf>
    <xf numFmtId="165" fontId="24" fillId="18" borderId="39" xfId="0" applyNumberFormat="1" applyFont="1" applyFill="1" applyBorder="1" applyAlignment="1" applyProtection="1">
      <alignment horizontal="center" vertical="center" wrapText="1"/>
      <protection locked="0"/>
    </xf>
    <xf numFmtId="165" fontId="24" fillId="18" borderId="43" xfId="0" applyNumberFormat="1" applyFont="1" applyFill="1" applyBorder="1" applyAlignment="1" applyProtection="1">
      <alignment horizontal="center" vertical="center" wrapText="1"/>
      <protection locked="0"/>
    </xf>
    <xf numFmtId="165" fontId="24" fillId="26" borderId="55" xfId="0" applyNumberFormat="1" applyFont="1" applyFill="1" applyBorder="1" applyAlignment="1" applyProtection="1">
      <alignment horizontal="center" vertical="center" wrapText="1"/>
    </xf>
    <xf numFmtId="0" fontId="50" fillId="18" borderId="26" xfId="0" applyFont="1" applyFill="1" applyBorder="1" applyAlignment="1" applyProtection="1">
      <alignment horizontal="center" vertical="center" wrapText="1"/>
      <protection locked="0"/>
    </xf>
    <xf numFmtId="0" fontId="50" fillId="18" borderId="43" xfId="0" applyFont="1" applyFill="1" applyBorder="1" applyAlignment="1" applyProtection="1">
      <alignment horizontal="left" vertical="center" wrapText="1"/>
    </xf>
    <xf numFmtId="165" fontId="25" fillId="26" borderId="50" xfId="0" applyNumberFormat="1" applyFont="1" applyFill="1" applyBorder="1" applyAlignment="1" applyProtection="1">
      <alignment horizontal="center" vertical="center" wrapText="1"/>
    </xf>
    <xf numFmtId="165" fontId="50" fillId="26" borderId="123" xfId="0" applyNumberFormat="1" applyFont="1" applyFill="1" applyBorder="1" applyAlignment="1" applyProtection="1">
      <alignment horizontal="center" vertical="center" wrapText="1"/>
      <protection locked="0"/>
    </xf>
    <xf numFmtId="165" fontId="50" fillId="26" borderId="50" xfId="0" applyNumberFormat="1" applyFont="1" applyFill="1" applyBorder="1" applyAlignment="1" applyProtection="1">
      <alignment horizontal="center" vertical="center" wrapText="1"/>
      <protection locked="0"/>
    </xf>
    <xf numFmtId="0" fontId="50" fillId="19" borderId="22" xfId="0" applyFont="1" applyFill="1" applyBorder="1" applyAlignment="1" applyProtection="1">
      <alignment horizontal="center" vertical="center" wrapText="1"/>
    </xf>
    <xf numFmtId="165" fontId="52" fillId="19" borderId="56" xfId="0" applyNumberFormat="1" applyFont="1" applyFill="1" applyBorder="1" applyAlignment="1" applyProtection="1">
      <alignment horizontal="center" vertical="center" wrapText="1"/>
    </xf>
    <xf numFmtId="165" fontId="52" fillId="19" borderId="57" xfId="0" applyNumberFormat="1" applyFont="1" applyFill="1" applyBorder="1" applyAlignment="1" applyProtection="1">
      <alignment horizontal="center" vertical="center" wrapText="1"/>
    </xf>
    <xf numFmtId="0" fontId="53" fillId="19" borderId="21" xfId="0" applyFont="1" applyFill="1" applyBorder="1" applyProtection="1"/>
    <xf numFmtId="0" fontId="52" fillId="19" borderId="22" xfId="0" applyFont="1" applyFill="1" applyBorder="1" applyAlignment="1" applyProtection="1">
      <alignment horizontal="center" vertical="center"/>
    </xf>
    <xf numFmtId="165" fontId="52" fillId="19" borderId="22" xfId="0" applyNumberFormat="1" applyFont="1" applyFill="1" applyBorder="1" applyAlignment="1" applyProtection="1">
      <alignment horizontal="center" vertical="center" wrapText="1"/>
    </xf>
    <xf numFmtId="0" fontId="52" fillId="19" borderId="24" xfId="0" applyFont="1" applyFill="1" applyBorder="1" applyAlignment="1" applyProtection="1">
      <alignment horizontal="center" vertical="center"/>
    </xf>
    <xf numFmtId="0" fontId="50" fillId="0" borderId="16" xfId="0" applyFont="1" applyBorder="1" applyAlignment="1" applyProtection="1">
      <alignment horizontal="center" vertical="center"/>
    </xf>
    <xf numFmtId="0" fontId="49" fillId="25" borderId="10" xfId="0" applyFont="1" applyFill="1" applyBorder="1" applyAlignment="1" applyProtection="1">
      <alignment wrapText="1"/>
      <protection locked="0"/>
    </xf>
    <xf numFmtId="0" fontId="49" fillId="25" borderId="18" xfId="0" applyFont="1" applyFill="1" applyBorder="1" applyAlignment="1" applyProtection="1">
      <alignment horizontal="center"/>
      <protection locked="0"/>
    </xf>
    <xf numFmtId="0" fontId="50" fillId="0" borderId="11" xfId="0" applyFont="1" applyBorder="1" applyAlignment="1" applyProtection="1">
      <alignment horizontal="center" vertical="center"/>
      <protection locked="0"/>
    </xf>
    <xf numFmtId="0" fontId="49" fillId="25" borderId="17" xfId="0" applyFont="1" applyFill="1" applyBorder="1" applyAlignment="1" applyProtection="1">
      <alignment wrapText="1"/>
      <protection locked="0"/>
    </xf>
    <xf numFmtId="0" fontId="49" fillId="25" borderId="17" xfId="0" applyFont="1" applyFill="1" applyBorder="1" applyAlignment="1" applyProtection="1">
      <alignment horizontal="center"/>
      <protection locked="0"/>
    </xf>
    <xf numFmtId="165" fontId="50" fillId="25" borderId="17" xfId="0" applyNumberFormat="1" applyFont="1" applyFill="1" applyBorder="1" applyAlignment="1" applyProtection="1">
      <alignment horizontal="center" vertical="center" wrapText="1"/>
      <protection locked="0"/>
    </xf>
    <xf numFmtId="165" fontId="25" fillId="26" borderId="17" xfId="0" applyNumberFormat="1" applyFont="1" applyFill="1" applyBorder="1" applyAlignment="1" applyProtection="1">
      <alignment horizontal="center" vertical="center" wrapText="1"/>
      <protection locked="0"/>
    </xf>
    <xf numFmtId="0" fontId="49" fillId="25" borderId="23" xfId="0" applyFont="1" applyFill="1" applyBorder="1" applyAlignment="1" applyProtection="1">
      <alignment horizontal="center"/>
      <protection locked="0"/>
    </xf>
    <xf numFmtId="0" fontId="50" fillId="18" borderId="32" xfId="0" applyFont="1" applyFill="1" applyBorder="1" applyAlignment="1" applyProtection="1">
      <alignment horizontal="center" vertical="center" wrapText="1"/>
    </xf>
    <xf numFmtId="165" fontId="50" fillId="26" borderId="23" xfId="0" applyNumberFormat="1" applyFont="1" applyFill="1" applyBorder="1" applyAlignment="1" applyProtection="1">
      <alignment horizontal="center" vertical="center" wrapText="1"/>
    </xf>
    <xf numFmtId="0" fontId="50" fillId="18" borderId="17" xfId="0" applyFont="1" applyFill="1" applyBorder="1" applyAlignment="1" applyProtection="1">
      <alignment horizontal="center" vertical="center" wrapText="1"/>
    </xf>
    <xf numFmtId="0" fontId="50" fillId="0" borderId="22" xfId="0" applyFont="1" applyBorder="1" applyAlignment="1" applyProtection="1">
      <alignment horizontal="left" vertical="center" wrapText="1"/>
    </xf>
    <xf numFmtId="6" fontId="50" fillId="25" borderId="22" xfId="0" applyNumberFormat="1" applyFont="1" applyFill="1" applyBorder="1" applyAlignment="1" applyProtection="1">
      <alignment vertical="center" wrapText="1"/>
      <protection locked="0"/>
    </xf>
    <xf numFmtId="0" fontId="50" fillId="0" borderId="24" xfId="0" applyFont="1" applyBorder="1" applyAlignment="1" applyProtection="1">
      <alignment vertical="center" wrapText="1"/>
    </xf>
    <xf numFmtId="0" fontId="50" fillId="0" borderId="10" xfId="0" applyFont="1" applyBorder="1" applyAlignment="1" applyProtection="1">
      <alignment horizontal="left" vertical="center" wrapText="1"/>
    </xf>
    <xf numFmtId="0" fontId="50" fillId="0" borderId="0" xfId="0" applyFont="1" applyBorder="1" applyAlignment="1" applyProtection="1">
      <alignment horizontal="left" vertical="center" wrapText="1"/>
    </xf>
    <xf numFmtId="0" fontId="50" fillId="0" borderId="27" xfId="0" applyFont="1" applyBorder="1" applyAlignment="1" applyProtection="1">
      <alignment vertical="center" wrapText="1"/>
    </xf>
    <xf numFmtId="0" fontId="50" fillId="0" borderId="43" xfId="0" applyFont="1" applyBorder="1" applyAlignment="1" applyProtection="1">
      <alignment horizontal="left" vertical="center" wrapText="1"/>
    </xf>
    <xf numFmtId="0" fontId="50" fillId="0" borderId="61" xfId="0" applyFont="1" applyBorder="1" applyAlignment="1" applyProtection="1">
      <alignment horizontal="left" vertical="center" wrapText="1"/>
    </xf>
    <xf numFmtId="0" fontId="21" fillId="25" borderId="20" xfId="0" applyFont="1" applyFill="1" applyBorder="1" applyAlignment="1" applyProtection="1">
      <alignment horizontal="center" vertical="center" wrapText="1"/>
      <protection locked="0"/>
    </xf>
    <xf numFmtId="0" fontId="50" fillId="25" borderId="22" xfId="0" applyFont="1" applyFill="1" applyBorder="1" applyAlignment="1" applyProtection="1">
      <alignment horizontal="center" vertical="center" wrapText="1"/>
      <protection locked="0"/>
    </xf>
    <xf numFmtId="0" fontId="50" fillId="0" borderId="16" xfId="0" applyNumberFormat="1" applyFont="1" applyBorder="1" applyAlignment="1" applyProtection="1">
      <alignment horizontal="center" vertical="center" wrapText="1"/>
    </xf>
    <xf numFmtId="0" fontId="50" fillId="0" borderId="11" xfId="0" applyNumberFormat="1" applyFont="1" applyBorder="1" applyAlignment="1" applyProtection="1">
      <alignment horizontal="center" vertical="center" wrapText="1"/>
    </xf>
    <xf numFmtId="0" fontId="25" fillId="0" borderId="78" xfId="0" applyFont="1" applyBorder="1" applyAlignment="1" applyProtection="1">
      <alignment horizontal="center" vertical="center" wrapText="1"/>
    </xf>
    <xf numFmtId="0" fontId="25" fillId="26" borderId="40" xfId="0" applyFont="1" applyFill="1" applyBorder="1" applyAlignment="1" applyProtection="1">
      <alignment vertical="center" wrapText="1"/>
    </xf>
    <xf numFmtId="0" fontId="50" fillId="25" borderId="18" xfId="0" applyFont="1" applyFill="1" applyBorder="1" applyAlignment="1" applyProtection="1">
      <alignment horizontal="center" vertical="center" wrapText="1"/>
      <protection locked="0"/>
    </xf>
    <xf numFmtId="0" fontId="50" fillId="0" borderId="10" xfId="0" applyFont="1" applyFill="1" applyBorder="1" applyAlignment="1" applyProtection="1">
      <alignment horizontal="center" vertical="center" wrapText="1"/>
      <protection locked="0"/>
    </xf>
    <xf numFmtId="165" fontId="24" fillId="26" borderId="18" xfId="0" applyNumberFormat="1" applyFont="1" applyFill="1" applyBorder="1" applyAlignment="1" applyProtection="1">
      <alignment horizontal="center" vertical="center" wrapText="1"/>
      <protection locked="0"/>
    </xf>
    <xf numFmtId="165" fontId="24" fillId="26" borderId="50" xfId="0" applyNumberFormat="1" applyFont="1" applyFill="1" applyBorder="1" applyAlignment="1" applyProtection="1">
      <alignment horizontal="center" vertical="center" wrapText="1"/>
      <protection locked="0"/>
    </xf>
    <xf numFmtId="165" fontId="24" fillId="26" borderId="10" xfId="0" applyNumberFormat="1" applyFont="1" applyFill="1" applyBorder="1" applyAlignment="1" applyProtection="1">
      <alignment horizontal="center" vertical="center" wrapText="1"/>
      <protection locked="0"/>
    </xf>
    <xf numFmtId="0" fontId="24" fillId="18" borderId="10" xfId="0" applyFont="1" applyFill="1" applyBorder="1" applyAlignment="1" applyProtection="1">
      <alignment horizontal="center" vertical="center" wrapText="1"/>
      <protection locked="0"/>
    </xf>
    <xf numFmtId="6" fontId="50" fillId="25" borderId="10" xfId="0" applyNumberFormat="1" applyFont="1" applyFill="1" applyBorder="1" applyAlignment="1" applyProtection="1">
      <alignment vertical="center" wrapText="1"/>
      <protection locked="0"/>
    </xf>
    <xf numFmtId="0" fontId="25" fillId="25" borderId="10" xfId="0" applyFont="1" applyFill="1" applyBorder="1" applyAlignment="1" applyProtection="1">
      <alignment horizontal="center" vertical="center" wrapText="1"/>
      <protection locked="0"/>
    </xf>
    <xf numFmtId="0" fontId="25" fillId="25" borderId="121" xfId="0" applyFont="1" applyFill="1" applyBorder="1" applyAlignment="1" applyProtection="1">
      <alignment horizontal="center" vertical="center" wrapText="1"/>
      <protection locked="0"/>
    </xf>
    <xf numFmtId="0" fontId="49" fillId="0" borderId="10" xfId="0" applyFont="1" applyBorder="1" applyAlignment="1" applyProtection="1">
      <alignment horizontal="center" vertical="center"/>
      <protection locked="0"/>
    </xf>
    <xf numFmtId="0" fontId="49" fillId="0" borderId="18" xfId="0" applyFont="1" applyBorder="1" applyAlignment="1" applyProtection="1">
      <alignment horizontal="center" vertical="center"/>
      <protection locked="0"/>
    </xf>
    <xf numFmtId="0" fontId="25" fillId="25" borderId="10" xfId="0" applyFont="1" applyFill="1" applyBorder="1" applyAlignment="1" applyProtection="1">
      <alignment vertical="center" wrapText="1"/>
      <protection locked="0"/>
    </xf>
    <xf numFmtId="0" fontId="25" fillId="25" borderId="18" xfId="0" applyFont="1" applyFill="1" applyBorder="1" applyAlignment="1" applyProtection="1">
      <alignment horizontal="center" vertical="center" wrapText="1"/>
      <protection locked="0"/>
    </xf>
    <xf numFmtId="0" fontId="25" fillId="0" borderId="16" xfId="0" applyFont="1" applyBorder="1" applyAlignment="1" applyProtection="1">
      <alignment horizontal="center" vertical="center"/>
    </xf>
    <xf numFmtId="0" fontId="25" fillId="25" borderId="10" xfId="0" applyFont="1" applyFill="1" applyBorder="1" applyAlignment="1" applyProtection="1">
      <alignment horizontal="center" vertical="center"/>
      <protection locked="0"/>
    </xf>
    <xf numFmtId="165" fontId="25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25" fillId="25" borderId="18" xfId="0" applyFont="1" applyFill="1" applyBorder="1" applyAlignment="1" applyProtection="1">
      <alignment horizontal="center" vertical="center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165" fontId="46" fillId="22" borderId="121" xfId="0" applyNumberFormat="1" applyFont="1" applyFill="1" applyBorder="1" applyAlignment="1" applyProtection="1">
      <alignment horizontal="center" vertical="center" wrapText="1"/>
    </xf>
    <xf numFmtId="165" fontId="50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50" fillId="25" borderId="35" xfId="0" applyFont="1" applyFill="1" applyBorder="1" applyAlignment="1" applyProtection="1">
      <alignment horizontal="left" vertical="center" wrapText="1"/>
      <protection locked="0"/>
    </xf>
    <xf numFmtId="0" fontId="50" fillId="25" borderId="39" xfId="0" applyFont="1" applyFill="1" applyBorder="1" applyAlignment="1" applyProtection="1">
      <alignment horizontal="left" vertical="center" wrapText="1"/>
      <protection locked="0"/>
    </xf>
    <xf numFmtId="0" fontId="49" fillId="0" borderId="3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/>
    <xf numFmtId="0" fontId="0" fillId="0" borderId="0" xfId="0" applyAlignment="1"/>
    <xf numFmtId="0" fontId="25" fillId="26" borderId="10" xfId="0" applyFont="1" applyFill="1" applyBorder="1" applyAlignment="1" applyProtection="1">
      <alignment horizontal="right" vertical="center" wrapText="1"/>
    </xf>
    <xf numFmtId="0" fontId="30" fillId="23" borderId="91" xfId="0" applyFont="1" applyFill="1" applyBorder="1" applyAlignment="1" applyProtection="1">
      <alignment horizontal="center" vertical="center" wrapText="1"/>
      <protection locked="0"/>
    </xf>
    <xf numFmtId="0" fontId="30" fillId="23" borderId="74" xfId="0" applyFont="1" applyFill="1" applyBorder="1" applyAlignment="1" applyProtection="1">
      <alignment horizontal="center" vertical="center" wrapText="1"/>
      <protection locked="0"/>
    </xf>
    <xf numFmtId="0" fontId="30" fillId="23" borderId="103" xfId="0" applyFont="1" applyFill="1" applyBorder="1" applyAlignment="1" applyProtection="1">
      <alignment horizontal="center" vertical="center" wrapText="1"/>
      <protection locked="0"/>
    </xf>
    <xf numFmtId="0" fontId="44" fillId="20" borderId="108" xfId="0" applyFont="1" applyFill="1" applyBorder="1" applyAlignment="1" applyProtection="1">
      <alignment horizontal="left" vertical="center" wrapText="1"/>
    </xf>
    <xf numFmtId="0" fontId="47" fillId="0" borderId="86" xfId="0" applyFont="1" applyFill="1" applyBorder="1" applyAlignment="1" applyProtection="1">
      <alignment horizontal="left" vertical="center" wrapText="1"/>
    </xf>
    <xf numFmtId="0" fontId="47" fillId="0" borderId="75" xfId="0" applyFont="1" applyFill="1" applyBorder="1" applyAlignment="1" applyProtection="1">
      <alignment horizontal="left" vertical="center" wrapText="1"/>
    </xf>
    <xf numFmtId="0" fontId="46" fillId="0" borderId="90" xfId="0" applyFont="1" applyFill="1" applyBorder="1" applyAlignment="1" applyProtection="1">
      <alignment horizontal="left" vertical="center" wrapText="1"/>
    </xf>
    <xf numFmtId="0" fontId="46" fillId="0" borderId="17" xfId="0" applyFont="1" applyFill="1" applyBorder="1" applyAlignment="1" applyProtection="1">
      <alignment horizontal="left" vertical="center" wrapText="1"/>
    </xf>
    <xf numFmtId="0" fontId="25" fillId="26" borderId="35" xfId="0" applyFont="1" applyFill="1" applyBorder="1" applyAlignment="1" applyProtection="1">
      <alignment horizontal="center" vertical="center" wrapText="1"/>
    </xf>
    <xf numFmtId="0" fontId="25" fillId="26" borderId="102" xfId="0" applyFont="1" applyFill="1" applyBorder="1" applyAlignment="1" applyProtection="1">
      <alignment horizontal="center" vertical="center" wrapText="1"/>
    </xf>
    <xf numFmtId="0" fontId="46" fillId="26" borderId="97" xfId="0" applyFont="1" applyFill="1" applyBorder="1" applyAlignment="1" applyProtection="1">
      <alignment horizontal="center" vertical="top" wrapText="1"/>
    </xf>
    <xf numFmtId="0" fontId="46" fillId="26" borderId="98" xfId="0" applyFont="1" applyFill="1" applyBorder="1" applyAlignment="1" applyProtection="1">
      <alignment horizontal="center" vertical="top" wrapText="1"/>
    </xf>
    <xf numFmtId="0" fontId="46" fillId="26" borderId="99" xfId="0" applyFont="1" applyFill="1" applyBorder="1" applyAlignment="1" applyProtection="1">
      <alignment horizontal="center" vertical="top" wrapText="1"/>
    </xf>
    <xf numFmtId="0" fontId="44" fillId="20" borderId="36" xfId="0" applyFont="1" applyFill="1" applyBorder="1" applyAlignment="1" applyProtection="1">
      <alignment horizontal="left" vertical="center" wrapText="1"/>
    </xf>
    <xf numFmtId="0" fontId="44" fillId="20" borderId="37" xfId="0" applyFont="1" applyFill="1" applyBorder="1" applyAlignment="1" applyProtection="1">
      <alignment horizontal="left" vertical="center" wrapText="1"/>
    </xf>
    <xf numFmtId="0" fontId="44" fillId="20" borderId="38" xfId="0" applyFont="1" applyFill="1" applyBorder="1" applyAlignment="1" applyProtection="1">
      <alignment horizontal="left" vertical="center" wrapText="1"/>
    </xf>
    <xf numFmtId="0" fontId="25" fillId="26" borderId="36" xfId="0" applyFont="1" applyFill="1" applyBorder="1" applyAlignment="1" applyProtection="1">
      <alignment horizontal="center" vertical="center" wrapText="1"/>
    </xf>
    <xf numFmtId="0" fontId="25" fillId="26" borderId="38" xfId="0" applyFont="1" applyFill="1" applyBorder="1" applyAlignment="1" applyProtection="1">
      <alignment horizontal="center" vertical="center" wrapText="1"/>
    </xf>
    <xf numFmtId="0" fontId="44" fillId="20" borderId="132" xfId="0" applyFont="1" applyFill="1" applyBorder="1" applyAlignment="1" applyProtection="1">
      <alignment horizontal="left" vertical="center" wrapText="1"/>
    </xf>
    <xf numFmtId="0" fontId="44" fillId="20" borderId="106" xfId="0" applyFont="1" applyFill="1" applyBorder="1" applyAlignment="1" applyProtection="1">
      <alignment horizontal="left" vertical="center" wrapText="1"/>
    </xf>
    <xf numFmtId="0" fontId="44" fillId="20" borderId="133" xfId="0" applyFont="1" applyFill="1" applyBorder="1" applyAlignment="1" applyProtection="1">
      <alignment horizontal="left" vertical="center" wrapText="1"/>
    </xf>
    <xf numFmtId="0" fontId="25" fillId="26" borderId="34" xfId="0" applyFont="1" applyFill="1" applyBorder="1" applyAlignment="1" applyProtection="1">
      <alignment horizontal="center" vertical="center" wrapText="1"/>
    </xf>
    <xf numFmtId="0" fontId="25" fillId="26" borderId="29" xfId="0" applyFont="1" applyFill="1" applyBorder="1" applyAlignment="1" applyProtection="1">
      <alignment horizontal="center" vertical="center" wrapText="1"/>
    </xf>
    <xf numFmtId="0" fontId="35" fillId="21" borderId="71" xfId="0" applyNumberFormat="1" applyFont="1" applyFill="1" applyBorder="1" applyAlignment="1">
      <alignment horizontal="center" vertical="center" wrapText="1"/>
    </xf>
    <xf numFmtId="0" fontId="34" fillId="23" borderId="72" xfId="0" applyFont="1" applyFill="1" applyBorder="1" applyAlignment="1" applyProtection="1">
      <alignment horizontal="center" vertical="center" wrapText="1"/>
    </xf>
    <xf numFmtId="0" fontId="34" fillId="23" borderId="71" xfId="0" applyFont="1" applyFill="1" applyBorder="1" applyAlignment="1" applyProtection="1">
      <alignment horizontal="center" vertical="center" wrapText="1"/>
    </xf>
    <xf numFmtId="6" fontId="25" fillId="25" borderId="84" xfId="0" applyNumberFormat="1" applyFont="1" applyFill="1" applyBorder="1" applyAlignment="1" applyProtection="1">
      <alignment horizontal="center" vertical="top" wrapText="1"/>
      <protection locked="0"/>
    </xf>
    <xf numFmtId="6" fontId="25" fillId="25" borderId="83" xfId="0" applyNumberFormat="1" applyFont="1" applyFill="1" applyBorder="1" applyAlignment="1" applyProtection="1">
      <alignment horizontal="center" vertical="top" wrapText="1"/>
      <protection locked="0"/>
    </xf>
    <xf numFmtId="0" fontId="44" fillId="20" borderId="92" xfId="0" applyFont="1" applyFill="1" applyBorder="1" applyAlignment="1" applyProtection="1">
      <alignment horizontal="center" vertical="center" wrapText="1"/>
    </xf>
    <xf numFmtId="0" fontId="44" fillId="20" borderId="63" xfId="0" applyFont="1" applyFill="1" applyBorder="1" applyAlignment="1" applyProtection="1">
      <alignment horizontal="center" vertical="center" wrapText="1"/>
    </xf>
    <xf numFmtId="0" fontId="44" fillId="20" borderId="125" xfId="0" applyFont="1" applyFill="1" applyBorder="1" applyAlignment="1" applyProtection="1">
      <alignment horizontal="center" vertical="center" wrapText="1"/>
    </xf>
    <xf numFmtId="0" fontId="46" fillId="0" borderId="94" xfId="0" applyFont="1" applyFill="1" applyBorder="1" applyAlignment="1" applyProtection="1">
      <alignment horizontal="center" vertical="center" wrapText="1"/>
    </xf>
    <xf numFmtId="0" fontId="46" fillId="0" borderId="39" xfId="0" applyFont="1" applyFill="1" applyBorder="1" applyAlignment="1" applyProtection="1">
      <alignment horizontal="center" vertical="center" wrapText="1"/>
    </xf>
    <xf numFmtId="0" fontId="46" fillId="0" borderId="43" xfId="0" applyFont="1" applyFill="1" applyBorder="1" applyAlignment="1" applyProtection="1">
      <alignment horizontal="center" vertical="center" wrapText="1"/>
    </xf>
    <xf numFmtId="0" fontId="46" fillId="0" borderId="77" xfId="0" applyFont="1" applyFill="1" applyBorder="1" applyAlignment="1" applyProtection="1">
      <alignment horizontal="left" vertical="center" wrapText="1"/>
    </xf>
    <xf numFmtId="0" fontId="46" fillId="0" borderId="10" xfId="0" applyFont="1" applyFill="1" applyBorder="1" applyAlignment="1" applyProtection="1">
      <alignment horizontal="left" vertical="center" wrapText="1"/>
    </xf>
    <xf numFmtId="0" fontId="45" fillId="19" borderId="110" xfId="0" applyFont="1" applyFill="1" applyBorder="1" applyAlignment="1" applyProtection="1">
      <alignment horizontal="center" vertical="center" wrapText="1"/>
    </xf>
    <xf numFmtId="0" fontId="45" fillId="19" borderId="111" xfId="0" applyFont="1" applyFill="1" applyBorder="1" applyAlignment="1" applyProtection="1">
      <alignment horizontal="center" vertical="center" wrapText="1"/>
    </xf>
    <xf numFmtId="0" fontId="45" fillId="19" borderId="48" xfId="0" applyFont="1" applyFill="1" applyBorder="1" applyAlignment="1" applyProtection="1">
      <alignment horizontal="center" vertical="center" wrapText="1"/>
    </xf>
    <xf numFmtId="0" fontId="45" fillId="19" borderId="101" xfId="0" applyFont="1" applyFill="1" applyBorder="1" applyAlignment="1" applyProtection="1">
      <alignment horizontal="center" vertical="center" wrapText="1"/>
    </xf>
    <xf numFmtId="6" fontId="25" fillId="26" borderId="41" xfId="0" applyNumberFormat="1" applyFont="1" applyFill="1" applyBorder="1" applyAlignment="1" applyProtection="1">
      <alignment horizontal="center" vertical="center" wrapText="1"/>
    </xf>
    <xf numFmtId="6" fontId="25" fillId="26" borderId="61" xfId="0" applyNumberFormat="1" applyFont="1" applyFill="1" applyBorder="1" applyAlignment="1" applyProtection="1">
      <alignment horizontal="center" vertical="center" wrapText="1"/>
    </xf>
    <xf numFmtId="6" fontId="25" fillId="26" borderId="35" xfId="0" applyNumberFormat="1" applyFont="1" applyFill="1" applyBorder="1" applyAlignment="1" applyProtection="1">
      <alignment horizontal="center" vertical="center" wrapText="1"/>
    </xf>
    <xf numFmtId="6" fontId="25" fillId="26" borderId="43" xfId="0" applyNumberFormat="1" applyFont="1" applyFill="1" applyBorder="1" applyAlignment="1" applyProtection="1">
      <alignment horizontal="center" vertical="center" wrapText="1"/>
    </xf>
    <xf numFmtId="0" fontId="25" fillId="0" borderId="84" xfId="0" applyFont="1" applyBorder="1" applyAlignment="1" applyProtection="1">
      <alignment horizontal="center" vertical="center" wrapText="1"/>
    </xf>
    <xf numFmtId="0" fontId="25" fillId="0" borderId="83" xfId="0" applyFont="1" applyBorder="1" applyAlignment="1" applyProtection="1">
      <alignment horizontal="center" vertical="center" wrapText="1"/>
    </xf>
    <xf numFmtId="0" fontId="25" fillId="26" borderId="10" xfId="0" applyFont="1" applyFill="1" applyBorder="1" applyAlignment="1" applyProtection="1">
      <alignment horizontal="center" vertical="center" wrapText="1"/>
    </xf>
    <xf numFmtId="0" fontId="25" fillId="0" borderId="10" xfId="0" applyFont="1" applyBorder="1" applyAlignment="1" applyProtection="1">
      <alignment horizontal="center" wrapText="1"/>
    </xf>
    <xf numFmtId="0" fontId="25" fillId="0" borderId="35" xfId="0" applyFont="1" applyBorder="1" applyAlignment="1" applyProtection="1">
      <alignment horizontal="center" wrapText="1"/>
    </xf>
    <xf numFmtId="0" fontId="25" fillId="26" borderId="40" xfId="0" applyFont="1" applyFill="1" applyBorder="1" applyAlignment="1" applyProtection="1">
      <alignment horizontal="center" vertical="center" wrapText="1"/>
    </xf>
    <xf numFmtId="0" fontId="25" fillId="0" borderId="40" xfId="0" applyFont="1" applyBorder="1" applyAlignment="1" applyProtection="1">
      <alignment horizontal="center" wrapText="1"/>
    </xf>
    <xf numFmtId="0" fontId="25" fillId="0" borderId="121" xfId="0" applyFont="1" applyBorder="1" applyAlignment="1" applyProtection="1">
      <alignment horizontal="center" wrapText="1"/>
    </xf>
    <xf numFmtId="0" fontId="44" fillId="20" borderId="36" xfId="0" applyFont="1" applyFill="1" applyBorder="1" applyAlignment="1" applyProtection="1">
      <alignment horizontal="center" vertical="center" wrapText="1"/>
    </xf>
    <xf numFmtId="0" fontId="44" fillId="20" borderId="37" xfId="0" applyFont="1" applyFill="1" applyBorder="1" applyAlignment="1" applyProtection="1">
      <alignment horizontal="center" vertical="center" wrapText="1"/>
    </xf>
    <xf numFmtId="0" fontId="44" fillId="20" borderId="38" xfId="0" applyFont="1" applyFill="1" applyBorder="1" applyAlignment="1" applyProtection="1">
      <alignment horizontal="center" vertical="center" wrapText="1"/>
    </xf>
    <xf numFmtId="0" fontId="30" fillId="23" borderId="91" xfId="0" applyFont="1" applyFill="1" applyBorder="1" applyAlignment="1" applyProtection="1">
      <alignment horizontal="center" vertical="center"/>
    </xf>
    <xf numFmtId="0" fontId="30" fillId="23" borderId="74" xfId="0" applyFont="1" applyFill="1" applyBorder="1" applyAlignment="1" applyProtection="1">
      <alignment horizontal="center" vertical="center"/>
    </xf>
    <xf numFmtId="0" fontId="30" fillId="23" borderId="103" xfId="0" applyFont="1" applyFill="1" applyBorder="1" applyAlignment="1" applyProtection="1">
      <alignment horizontal="center" vertical="center"/>
    </xf>
    <xf numFmtId="0" fontId="30" fillId="23" borderId="91" xfId="0" applyFont="1" applyFill="1" applyBorder="1" applyAlignment="1" applyProtection="1">
      <alignment horizontal="center" vertical="center" wrapText="1"/>
    </xf>
    <xf numFmtId="0" fontId="31" fillId="23" borderId="74" xfId="0" applyFont="1" applyFill="1" applyBorder="1" applyAlignment="1" applyProtection="1">
      <alignment horizontal="center" vertical="center" wrapText="1"/>
    </xf>
    <xf numFmtId="0" fontId="31" fillId="23" borderId="103" xfId="0" applyFont="1" applyFill="1" applyBorder="1" applyAlignment="1" applyProtection="1">
      <alignment horizontal="center" vertical="center" wrapText="1"/>
    </xf>
    <xf numFmtId="0" fontId="30" fillId="23" borderId="72" xfId="0" applyFont="1" applyFill="1" applyBorder="1" applyAlignment="1" applyProtection="1">
      <alignment horizontal="center" vertical="center" wrapText="1"/>
    </xf>
    <xf numFmtId="0" fontId="32" fillId="23" borderId="71" xfId="0" applyFont="1" applyFill="1" applyBorder="1" applyAlignment="1" applyProtection="1">
      <alignment horizontal="center" vertical="center" wrapText="1"/>
    </xf>
    <xf numFmtId="0" fontId="32" fillId="23" borderId="100" xfId="0" applyFont="1" applyFill="1" applyBorder="1" applyAlignment="1" applyProtection="1">
      <alignment horizontal="center" vertical="center" wrapText="1"/>
    </xf>
    <xf numFmtId="0" fontId="35" fillId="21" borderId="0" xfId="0" applyFont="1" applyFill="1" applyBorder="1" applyAlignment="1" applyProtection="1">
      <alignment horizontal="center" vertical="center" wrapText="1"/>
      <protection locked="0"/>
    </xf>
    <xf numFmtId="0" fontId="44" fillId="20" borderId="70" xfId="0" applyFont="1" applyFill="1" applyBorder="1" applyAlignment="1" applyProtection="1">
      <alignment horizontal="left" vertical="center" wrapText="1"/>
    </xf>
    <xf numFmtId="0" fontId="44" fillId="20" borderId="0" xfId="0" applyFont="1" applyFill="1" applyBorder="1" applyAlignment="1" applyProtection="1">
      <alignment horizontal="left" vertical="center" wrapText="1"/>
    </xf>
    <xf numFmtId="0" fontId="44" fillId="20" borderId="55" xfId="0" applyFont="1" applyFill="1" applyBorder="1" applyAlignment="1" applyProtection="1">
      <alignment horizontal="left" vertical="center" wrapText="1"/>
    </xf>
    <xf numFmtId="0" fontId="25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25" fillId="25" borderId="96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20" xfId="0" applyFont="1" applyBorder="1" applyAlignment="1">
      <alignment horizontal="center" wrapText="1"/>
    </xf>
    <xf numFmtId="0" fontId="23" fillId="0" borderId="113" xfId="0" applyFont="1" applyBorder="1" applyAlignment="1">
      <alignment horizontal="center" wrapText="1"/>
    </xf>
    <xf numFmtId="0" fontId="36" fillId="21" borderId="95" xfId="0" applyFont="1" applyFill="1" applyBorder="1" applyAlignment="1">
      <alignment horizontal="center" vertical="center" wrapText="1"/>
    </xf>
    <xf numFmtId="0" fontId="44" fillId="20" borderId="128" xfId="0" applyFont="1" applyFill="1" applyBorder="1" applyAlignment="1" applyProtection="1">
      <alignment horizontal="center" vertical="center" wrapText="1"/>
    </xf>
    <xf numFmtId="0" fontId="44" fillId="20" borderId="129" xfId="0" applyFont="1" applyFill="1" applyBorder="1" applyAlignment="1" applyProtection="1">
      <alignment horizontal="center" vertical="center" wrapText="1"/>
    </xf>
    <xf numFmtId="0" fontId="44" fillId="20" borderId="130" xfId="0" applyFont="1" applyFill="1" applyBorder="1" applyAlignment="1" applyProtection="1">
      <alignment horizontal="center" vertical="center" wrapText="1"/>
    </xf>
    <xf numFmtId="0" fontId="47" fillId="0" borderId="79" xfId="0" applyFont="1" applyFill="1" applyBorder="1" applyAlignment="1" applyProtection="1">
      <alignment horizontal="left" vertical="center" wrapText="1"/>
    </xf>
    <xf numFmtId="0" fontId="47" fillId="0" borderId="13" xfId="0" applyFont="1" applyFill="1" applyBorder="1" applyAlignment="1" applyProtection="1">
      <alignment horizontal="left" vertical="center" wrapText="1"/>
    </xf>
    <xf numFmtId="0" fontId="42" fillId="22" borderId="92" xfId="0" applyFont="1" applyFill="1" applyBorder="1" applyAlignment="1" applyProtection="1">
      <alignment horizontal="left" vertical="center" wrapText="1"/>
    </xf>
    <xf numFmtId="0" fontId="42" fillId="22" borderId="63" xfId="0" applyFont="1" applyFill="1" applyBorder="1" applyAlignment="1" applyProtection="1">
      <alignment horizontal="left" vertical="center" wrapText="1"/>
    </xf>
    <xf numFmtId="0" fontId="42" fillId="22" borderId="53" xfId="0" applyFont="1" applyFill="1" applyBorder="1" applyAlignment="1" applyProtection="1">
      <alignment horizontal="left" vertical="center" wrapText="1"/>
    </xf>
    <xf numFmtId="0" fontId="25" fillId="26" borderId="22" xfId="0" applyFont="1" applyFill="1" applyBorder="1" applyAlignment="1" applyProtection="1">
      <alignment horizontal="center" vertical="center" wrapText="1"/>
    </xf>
    <xf numFmtId="0" fontId="25" fillId="26" borderId="85" xfId="0" applyFont="1" applyFill="1" applyBorder="1" applyAlignment="1" applyProtection="1">
      <alignment horizontal="center" vertical="center" wrapText="1"/>
    </xf>
    <xf numFmtId="0" fontId="25" fillId="26" borderId="90" xfId="0" applyFont="1" applyFill="1" applyBorder="1" applyAlignment="1" applyProtection="1">
      <alignment horizontal="center" vertical="top" wrapText="1"/>
    </xf>
    <xf numFmtId="0" fontId="43" fillId="26" borderId="17" xfId="0" applyFont="1" applyFill="1" applyBorder="1" applyAlignment="1" applyProtection="1">
      <alignment horizontal="center" vertical="top" wrapText="1"/>
    </xf>
    <xf numFmtId="0" fontId="43" fillId="26" borderId="40" xfId="0" applyFont="1" applyFill="1" applyBorder="1" applyAlignment="1" applyProtection="1">
      <alignment horizontal="center" vertical="top" wrapText="1"/>
    </xf>
    <xf numFmtId="0" fontId="43" fillId="26" borderId="121" xfId="0" applyFont="1" applyFill="1" applyBorder="1" applyAlignment="1" applyProtection="1">
      <alignment horizontal="center" vertical="top" wrapText="1"/>
    </xf>
    <xf numFmtId="0" fontId="44" fillId="20" borderId="105" xfId="0" applyFont="1" applyFill="1" applyBorder="1" applyAlignment="1" applyProtection="1">
      <alignment horizontal="left" vertical="center" wrapText="1"/>
    </xf>
    <xf numFmtId="0" fontId="44" fillId="20" borderId="107" xfId="0" applyFont="1" applyFill="1" applyBorder="1" applyAlignment="1" applyProtection="1">
      <alignment horizontal="left" vertical="center" wrapText="1"/>
    </xf>
    <xf numFmtId="0" fontId="24" fillId="19" borderId="89" xfId="0" applyFont="1" applyFill="1" applyBorder="1" applyAlignment="1" applyProtection="1">
      <alignment horizontal="center" vertical="center" wrapText="1"/>
    </xf>
    <xf numFmtId="0" fontId="24" fillId="19" borderId="82" xfId="0" applyFont="1" applyFill="1" applyBorder="1" applyAlignment="1" applyProtection="1">
      <alignment horizontal="center" vertical="center" wrapText="1"/>
    </xf>
    <xf numFmtId="0" fontId="24" fillId="19" borderId="88" xfId="0" applyFont="1" applyFill="1" applyBorder="1" applyAlignment="1" applyProtection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25" fillId="25" borderId="84" xfId="0" applyFont="1" applyFill="1" applyBorder="1" applyAlignment="1" applyProtection="1">
      <alignment horizontal="center" vertical="center" wrapText="1"/>
      <protection locked="0"/>
    </xf>
    <xf numFmtId="0" fontId="25" fillId="25" borderId="83" xfId="0" applyFont="1" applyFill="1" applyBorder="1" applyAlignment="1" applyProtection="1">
      <alignment horizontal="center" vertical="center" wrapText="1"/>
      <protection locked="0"/>
    </xf>
    <xf numFmtId="0" fontId="41" fillId="0" borderId="114" xfId="0" applyFont="1" applyBorder="1" applyAlignment="1" applyProtection="1">
      <alignment horizontal="center" vertical="center" wrapText="1"/>
    </xf>
    <xf numFmtId="0" fontId="41" fillId="0" borderId="115" xfId="0" applyFont="1" applyBorder="1" applyAlignment="1" applyProtection="1">
      <alignment horizontal="center" vertical="center" wrapText="1"/>
    </xf>
    <xf numFmtId="0" fontId="41" fillId="0" borderId="116" xfId="0" applyFont="1" applyBorder="1" applyAlignment="1" applyProtection="1">
      <alignment horizontal="center" vertical="center" wrapText="1"/>
    </xf>
    <xf numFmtId="0" fontId="41" fillId="0" borderId="117" xfId="0" applyFont="1" applyBorder="1" applyAlignment="1" applyProtection="1">
      <alignment horizontal="center" vertical="center" wrapText="1"/>
    </xf>
    <xf numFmtId="0" fontId="41" fillId="0" borderId="118" xfId="0" applyFont="1" applyBorder="1" applyAlignment="1" applyProtection="1">
      <alignment horizontal="center" vertical="center" wrapText="1"/>
    </xf>
    <xf numFmtId="0" fontId="25" fillId="25" borderId="15" xfId="0" applyFont="1" applyFill="1" applyBorder="1" applyAlignment="1" applyProtection="1">
      <alignment horizontal="center" vertical="center" wrapText="1"/>
      <protection locked="0"/>
    </xf>
    <xf numFmtId="0" fontId="25" fillId="25" borderId="35" xfId="0" applyFont="1" applyFill="1" applyBorder="1" applyAlignment="1" applyProtection="1">
      <alignment horizontal="center" vertical="center" wrapText="1"/>
      <protection locked="0"/>
    </xf>
    <xf numFmtId="0" fontId="25" fillId="25" borderId="43" xfId="0" applyFont="1" applyFill="1" applyBorder="1" applyAlignment="1" applyProtection="1">
      <alignment horizontal="center" vertical="center" wrapText="1"/>
      <protection locked="0"/>
    </xf>
    <xf numFmtId="0" fontId="24" fillId="25" borderId="117" xfId="0" applyFont="1" applyFill="1" applyBorder="1" applyAlignment="1" applyProtection="1">
      <alignment horizontal="center" vertical="center" wrapText="1"/>
      <protection locked="0"/>
    </xf>
    <xf numFmtId="0" fontId="24" fillId="25" borderId="115" xfId="0" applyFont="1" applyFill="1" applyBorder="1" applyAlignment="1" applyProtection="1">
      <alignment horizontal="center" vertical="center" wrapText="1"/>
      <protection locked="0"/>
    </xf>
    <xf numFmtId="0" fontId="25" fillId="25" borderId="69" xfId="0" applyFont="1" applyFill="1" applyBorder="1" applyAlignment="1" applyProtection="1">
      <alignment horizontal="center" vertical="center" wrapText="1"/>
      <protection locked="0"/>
    </xf>
    <xf numFmtId="0" fontId="25" fillId="25" borderId="48" xfId="0" applyFont="1" applyFill="1" applyBorder="1" applyAlignment="1" applyProtection="1">
      <alignment horizontal="center" vertical="center" wrapText="1"/>
      <protection locked="0"/>
    </xf>
    <xf numFmtId="14" fontId="25" fillId="25" borderId="15" xfId="0" applyNumberFormat="1" applyFont="1" applyFill="1" applyBorder="1" applyAlignment="1" applyProtection="1">
      <alignment horizontal="center" vertical="center" wrapText="1"/>
      <protection locked="0"/>
    </xf>
    <xf numFmtId="0" fontId="25" fillId="25" borderId="10" xfId="0" applyFont="1" applyFill="1" applyBorder="1" applyAlignment="1" applyProtection="1">
      <alignment horizontal="center" vertical="center" wrapText="1"/>
      <protection locked="0"/>
    </xf>
    <xf numFmtId="0" fontId="24" fillId="25" borderId="119" xfId="0" applyFont="1" applyFill="1" applyBorder="1" applyAlignment="1" applyProtection="1">
      <alignment horizontal="center" vertical="center" wrapText="1"/>
      <protection locked="0"/>
    </xf>
    <xf numFmtId="0" fontId="46" fillId="25" borderId="122" xfId="0" applyFont="1" applyFill="1" applyBorder="1" applyAlignment="1" applyProtection="1">
      <alignment horizontal="center" vertical="center" wrapText="1"/>
      <protection locked="0"/>
    </xf>
    <xf numFmtId="0" fontId="46" fillId="25" borderId="131" xfId="0" applyFont="1" applyFill="1" applyBorder="1" applyAlignment="1" applyProtection="1">
      <alignment horizontal="center" vertical="center" wrapText="1"/>
      <protection locked="0"/>
    </xf>
    <xf numFmtId="0" fontId="25" fillId="25" borderId="40" xfId="0" applyFont="1" applyFill="1" applyBorder="1" applyAlignment="1" applyProtection="1">
      <alignment horizontal="center" vertical="center" wrapText="1"/>
      <protection locked="0"/>
    </xf>
    <xf numFmtId="0" fontId="25" fillId="25" borderId="41" xfId="0" applyFont="1" applyFill="1" applyBorder="1" applyAlignment="1" applyProtection="1">
      <alignment horizontal="center" vertical="center" wrapText="1"/>
      <protection locked="0"/>
    </xf>
    <xf numFmtId="0" fontId="24" fillId="25" borderId="87" xfId="0" applyFont="1" applyFill="1" applyBorder="1" applyAlignment="1" applyProtection="1">
      <alignment horizontal="center" vertical="center" wrapText="1"/>
      <protection locked="0"/>
    </xf>
    <xf numFmtId="0" fontId="24" fillId="25" borderId="82" xfId="0" applyFont="1" applyFill="1" applyBorder="1" applyAlignment="1" applyProtection="1">
      <alignment horizontal="center" vertical="center" wrapText="1"/>
      <protection locked="0"/>
    </xf>
    <xf numFmtId="0" fontId="24" fillId="25" borderId="88" xfId="0" applyFont="1" applyFill="1" applyBorder="1" applyAlignment="1" applyProtection="1">
      <alignment horizontal="center" vertical="center" wrapText="1"/>
      <protection locked="0"/>
    </xf>
    <xf numFmtId="0" fontId="25" fillId="25" borderId="39" xfId="0" applyFont="1" applyFill="1" applyBorder="1" applyAlignment="1" applyProtection="1">
      <alignment horizontal="center" vertical="center" wrapText="1"/>
      <protection locked="0"/>
    </xf>
    <xf numFmtId="0" fontId="25" fillId="26" borderId="116" xfId="0" applyNumberFormat="1" applyFont="1" applyFill="1" applyBorder="1" applyAlignment="1" applyProtection="1">
      <alignment horizontal="center" vertical="center" wrapText="1"/>
    </xf>
    <xf numFmtId="0" fontId="25" fillId="27" borderId="116" xfId="0" applyFont="1" applyFill="1" applyBorder="1" applyAlignment="1">
      <alignment horizontal="center" wrapText="1"/>
    </xf>
    <xf numFmtId="0" fontId="25" fillId="27" borderId="118" xfId="0" applyFont="1" applyFill="1" applyBorder="1" applyAlignment="1">
      <alignment horizontal="center" wrapText="1"/>
    </xf>
    <xf numFmtId="0" fontId="44" fillId="20" borderId="93" xfId="0" applyFont="1" applyFill="1" applyBorder="1" applyAlignment="1" applyProtection="1">
      <alignment horizontal="center" vertical="center" wrapText="1"/>
    </xf>
    <xf numFmtId="0" fontId="25" fillId="0" borderId="22" xfId="0" applyFont="1" applyBorder="1" applyAlignment="1" applyProtection="1">
      <alignment horizontal="center" vertical="center" wrapText="1"/>
    </xf>
    <xf numFmtId="0" fontId="25" fillId="0" borderId="54" xfId="0" applyFont="1" applyBorder="1" applyAlignment="1" applyProtection="1">
      <alignment horizontal="center" vertical="center" wrapText="1"/>
    </xf>
    <xf numFmtId="0" fontId="25" fillId="0" borderId="10" xfId="0" applyFont="1" applyBorder="1" applyAlignment="1" applyProtection="1">
      <alignment horizontal="center" vertical="center" wrapText="1"/>
    </xf>
    <xf numFmtId="0" fontId="25" fillId="0" borderId="40" xfId="0" applyFont="1" applyBorder="1" applyAlignment="1" applyProtection="1">
      <alignment horizontal="center" vertical="center" wrapText="1"/>
    </xf>
    <xf numFmtId="0" fontId="25" fillId="0" borderId="35" xfId="0" applyFont="1" applyBorder="1" applyAlignment="1" applyProtection="1">
      <alignment horizontal="center" vertical="center" wrapText="1"/>
    </xf>
    <xf numFmtId="0" fontId="25" fillId="0" borderId="122" xfId="0" applyFont="1" applyBorder="1" applyAlignment="1" applyProtection="1">
      <alignment horizontal="center" vertical="center" wrapText="1"/>
    </xf>
    <xf numFmtId="0" fontId="45" fillId="19" borderId="92" xfId="0" applyFont="1" applyFill="1" applyBorder="1" applyAlignment="1" applyProtection="1">
      <alignment horizontal="center" vertical="center" wrapText="1"/>
    </xf>
    <xf numFmtId="0" fontId="45" fillId="19" borderId="63" xfId="0" applyFont="1" applyFill="1" applyBorder="1" applyAlignment="1" applyProtection="1">
      <alignment horizontal="center" vertical="center" wrapText="1"/>
    </xf>
    <xf numFmtId="0" fontId="45" fillId="19" borderId="62" xfId="0" applyFont="1" applyFill="1" applyBorder="1" applyAlignment="1" applyProtection="1">
      <alignment horizontal="center" vertical="center" wrapText="1"/>
    </xf>
    <xf numFmtId="0" fontId="45" fillId="19" borderId="125" xfId="0" applyFont="1" applyFill="1" applyBorder="1" applyAlignment="1" applyProtection="1">
      <alignment horizontal="center" vertical="center" wrapText="1"/>
    </xf>
    <xf numFmtId="0" fontId="25" fillId="0" borderId="96" xfId="0" applyFont="1" applyBorder="1" applyAlignment="1" applyProtection="1">
      <alignment horizontal="center" vertical="center" wrapText="1"/>
    </xf>
    <xf numFmtId="0" fontId="50" fillId="25" borderId="11" xfId="0" applyFont="1" applyFill="1" applyBorder="1" applyAlignment="1" applyProtection="1">
      <alignment horizontal="center" vertical="top" wrapText="1"/>
      <protection locked="0"/>
    </xf>
    <xf numFmtId="0" fontId="51" fillId="25" borderId="17" xfId="0" applyFont="1" applyFill="1" applyBorder="1" applyAlignment="1" applyProtection="1">
      <alignment horizontal="center" vertical="top" wrapText="1"/>
      <protection locked="0"/>
    </xf>
    <xf numFmtId="0" fontId="51" fillId="25" borderId="23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50" fillId="25" borderId="16" xfId="0" applyFont="1" applyFill="1" applyBorder="1" applyAlignment="1" applyProtection="1">
      <alignment horizontal="center" vertical="top" wrapText="1"/>
      <protection locked="0"/>
    </xf>
    <xf numFmtId="0" fontId="50" fillId="25" borderId="10" xfId="0" applyFont="1" applyFill="1" applyBorder="1" applyAlignment="1" applyProtection="1">
      <alignment horizontal="center" vertical="top" wrapText="1"/>
      <protection locked="0"/>
    </xf>
    <xf numFmtId="0" fontId="50" fillId="25" borderId="18" xfId="0" applyFont="1" applyFill="1" applyBorder="1" applyAlignment="1" applyProtection="1">
      <alignment horizontal="center" vertical="top" wrapText="1"/>
      <protection locked="0"/>
    </xf>
    <xf numFmtId="0" fontId="50" fillId="25" borderId="17" xfId="0" applyFont="1" applyFill="1" applyBorder="1" applyAlignment="1" applyProtection="1">
      <alignment horizontal="center" vertical="top" wrapText="1"/>
      <protection locked="0"/>
    </xf>
    <xf numFmtId="0" fontId="50" fillId="25" borderId="23" xfId="0" applyFont="1" applyFill="1" applyBorder="1" applyAlignment="1" applyProtection="1">
      <alignment horizontal="center" vertical="top" wrapText="1"/>
      <protection locked="0"/>
    </xf>
    <xf numFmtId="0" fontId="25" fillId="0" borderId="16" xfId="0" applyFont="1" applyBorder="1" applyAlignment="1" applyProtection="1">
      <alignment horizontal="left" vertical="center" wrapText="1"/>
    </xf>
    <xf numFmtId="0" fontId="25" fillId="0" borderId="10" xfId="0" applyFont="1" applyBorder="1" applyAlignment="1" applyProtection="1">
      <alignment horizontal="left" vertical="center" wrapText="1"/>
    </xf>
    <xf numFmtId="0" fontId="25" fillId="25" borderId="10" xfId="0" applyFont="1" applyFill="1" applyBorder="1" applyAlignment="1" applyProtection="1">
      <alignment horizontal="center" wrapText="1"/>
      <protection locked="0"/>
    </xf>
    <xf numFmtId="0" fontId="25" fillId="25" borderId="18" xfId="0" applyFont="1" applyFill="1" applyBorder="1" applyAlignment="1" applyProtection="1">
      <alignment horizontal="center" wrapText="1"/>
      <protection locked="0"/>
    </xf>
    <xf numFmtId="0" fontId="25" fillId="0" borderId="11" xfId="0" applyFont="1" applyBorder="1" applyAlignment="1" applyProtection="1">
      <alignment horizontal="left" vertical="center" wrapText="1"/>
    </xf>
    <xf numFmtId="0" fontId="25" fillId="0" borderId="17" xfId="0" applyFont="1" applyBorder="1" applyAlignment="1" applyProtection="1">
      <alignment horizontal="left" vertical="center" wrapText="1"/>
    </xf>
    <xf numFmtId="0" fontId="25" fillId="25" borderId="17" xfId="0" applyFont="1" applyFill="1" applyBorder="1" applyAlignment="1" applyProtection="1">
      <alignment horizontal="center" wrapText="1"/>
      <protection locked="0"/>
    </xf>
    <xf numFmtId="0" fontId="25" fillId="25" borderId="23" xfId="0" applyFont="1" applyFill="1" applyBorder="1" applyAlignment="1" applyProtection="1">
      <alignment horizontal="center" wrapText="1"/>
      <protection locked="0"/>
    </xf>
    <xf numFmtId="0" fontId="20" fillId="24" borderId="21" xfId="0" applyFont="1" applyFill="1" applyBorder="1" applyAlignment="1" applyProtection="1">
      <alignment horizontal="center" vertical="center" wrapText="1"/>
    </xf>
    <xf numFmtId="0" fontId="20" fillId="24" borderId="22" xfId="0" applyFont="1" applyFill="1" applyBorder="1" applyAlignment="1" applyProtection="1">
      <alignment horizontal="center" vertical="center" wrapText="1"/>
    </xf>
    <xf numFmtId="0" fontId="20" fillId="24" borderId="24" xfId="0" applyFont="1" applyFill="1" applyBorder="1" applyAlignment="1" applyProtection="1">
      <alignment horizontal="center" vertical="center" wrapText="1"/>
    </xf>
    <xf numFmtId="0" fontId="25" fillId="22" borderId="10" xfId="0" applyFont="1" applyFill="1" applyBorder="1" applyAlignment="1" applyProtection="1">
      <alignment horizontal="center" vertical="center"/>
      <protection locked="0"/>
    </xf>
    <xf numFmtId="0" fontId="25" fillId="22" borderId="18" xfId="0" applyFont="1" applyFill="1" applyBorder="1" applyAlignment="1" applyProtection="1">
      <alignment horizontal="center" vertical="center"/>
      <protection locked="0"/>
    </xf>
    <xf numFmtId="0" fontId="25" fillId="28" borderId="10" xfId="0" applyFont="1" applyFill="1" applyBorder="1" applyAlignment="1" applyProtection="1">
      <alignment horizontal="center" vertical="center" wrapText="1"/>
      <protection locked="0"/>
    </xf>
    <xf numFmtId="0" fontId="25" fillId="28" borderId="18" xfId="0" applyFont="1" applyFill="1" applyBorder="1" applyAlignment="1" applyProtection="1">
      <alignment horizontal="center" vertical="center" wrapText="1"/>
      <protection locked="0"/>
    </xf>
    <xf numFmtId="0" fontId="25" fillId="25" borderId="18" xfId="0" applyFont="1" applyFill="1" applyBorder="1" applyAlignment="1" applyProtection="1">
      <alignment horizontal="center" vertical="center" wrapText="1"/>
      <protection locked="0"/>
    </xf>
    <xf numFmtId="0" fontId="50" fillId="0" borderId="60" xfId="0" applyFont="1" applyBorder="1" applyAlignment="1" applyProtection="1">
      <alignment horizontal="left" vertical="center" wrapText="1"/>
    </xf>
    <xf numFmtId="0" fontId="50" fillId="0" borderId="39" xfId="0" applyFont="1" applyBorder="1" applyAlignment="1" applyProtection="1">
      <alignment horizontal="left" vertical="center" wrapText="1"/>
    </xf>
    <xf numFmtId="0" fontId="50" fillId="0" borderId="43" xfId="0" applyFont="1" applyBorder="1" applyAlignment="1" applyProtection="1">
      <alignment horizontal="left" vertical="center" wrapText="1"/>
    </xf>
    <xf numFmtId="0" fontId="48" fillId="0" borderId="34" xfId="0" applyFont="1" applyBorder="1" applyAlignment="1" applyProtection="1">
      <alignment horizontal="center" vertical="center" wrapText="1"/>
    </xf>
    <xf numFmtId="0" fontId="48" fillId="0" borderId="28" xfId="0" applyFont="1" applyBorder="1" applyAlignment="1" applyProtection="1">
      <alignment horizontal="center" vertical="center" wrapText="1"/>
    </xf>
    <xf numFmtId="0" fontId="48" fillId="0" borderId="29" xfId="0" applyFont="1" applyBorder="1" applyAlignment="1" applyProtection="1">
      <alignment horizontal="center" vertical="center" wrapText="1"/>
    </xf>
    <xf numFmtId="0" fontId="0" fillId="22" borderId="10" xfId="0" applyFill="1" applyBorder="1" applyAlignment="1" applyProtection="1">
      <alignment horizontal="center"/>
      <protection locked="0"/>
    </xf>
    <xf numFmtId="0" fontId="0" fillId="22" borderId="18" xfId="0" applyFill="1" applyBorder="1" applyAlignment="1" applyProtection="1">
      <alignment horizontal="center"/>
      <protection locked="0"/>
    </xf>
    <xf numFmtId="0" fontId="50" fillId="0" borderId="16" xfId="0" applyFont="1" applyBorder="1" applyAlignment="1" applyProtection="1">
      <alignment horizontal="center" vertical="center" wrapText="1"/>
    </xf>
    <xf numFmtId="0" fontId="50" fillId="0" borderId="10" xfId="0" applyFont="1" applyBorder="1" applyAlignment="1" applyProtection="1">
      <alignment horizontal="center" vertical="center" wrapText="1"/>
    </xf>
    <xf numFmtId="0" fontId="50" fillId="25" borderId="10" xfId="0" applyFont="1" applyFill="1" applyBorder="1" applyAlignment="1" applyProtection="1">
      <alignment horizontal="center" vertical="center" wrapText="1"/>
      <protection locked="0"/>
    </xf>
    <xf numFmtId="0" fontId="20" fillId="24" borderId="16" xfId="0" applyFont="1" applyFill="1" applyBorder="1" applyAlignment="1" applyProtection="1">
      <alignment horizontal="center" vertical="center" wrapText="1"/>
    </xf>
    <xf numFmtId="0" fontId="20" fillId="24" borderId="10" xfId="0" applyFont="1" applyFill="1" applyBorder="1" applyAlignment="1" applyProtection="1">
      <alignment horizontal="center" vertical="center" wrapText="1"/>
    </xf>
    <xf numFmtId="0" fontId="20" fillId="24" borderId="18" xfId="0" applyFont="1" applyFill="1" applyBorder="1" applyAlignment="1" applyProtection="1">
      <alignment horizontal="center" vertical="center" wrapText="1"/>
    </xf>
    <xf numFmtId="0" fontId="50" fillId="25" borderId="18" xfId="0" applyFont="1" applyFill="1" applyBorder="1" applyAlignment="1" applyProtection="1">
      <alignment horizontal="center" vertical="center" wrapText="1"/>
      <protection locked="0"/>
    </xf>
    <xf numFmtId="0" fontId="22" fillId="21" borderId="0" xfId="0" applyFont="1" applyFill="1" applyBorder="1" applyAlignment="1" applyProtection="1">
      <alignment horizontal="center" vertical="top" wrapTex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50" fillId="18" borderId="10" xfId="0" applyFont="1" applyFill="1" applyBorder="1" applyAlignment="1" applyProtection="1">
      <alignment horizontal="center" vertical="center" wrapText="1"/>
    </xf>
    <xf numFmtId="0" fontId="50" fillId="18" borderId="17" xfId="0" applyFont="1" applyFill="1" applyBorder="1" applyAlignment="1" applyProtection="1">
      <alignment horizontal="center" vertical="center" wrapText="1"/>
    </xf>
    <xf numFmtId="165" fontId="50" fillId="25" borderId="17" xfId="0" applyNumberFormat="1" applyFont="1" applyFill="1" applyBorder="1" applyAlignment="1" applyProtection="1">
      <alignment horizontal="center" vertical="center" wrapText="1"/>
      <protection locked="0"/>
    </xf>
    <xf numFmtId="165" fontId="50" fillId="25" borderId="23" xfId="0" applyNumberFormat="1" applyFont="1" applyFill="1" applyBorder="1" applyAlignment="1" applyProtection="1">
      <alignment horizontal="center" vertical="center" wrapText="1"/>
      <protection locked="0"/>
    </xf>
    <xf numFmtId="0" fontId="29" fillId="19" borderId="21" xfId="0" applyFont="1" applyFill="1" applyBorder="1" applyAlignment="1" applyProtection="1">
      <alignment horizontal="center" vertical="center" wrapText="1"/>
    </xf>
    <xf numFmtId="0" fontId="29" fillId="19" borderId="22" xfId="0" applyFont="1" applyFill="1" applyBorder="1" applyAlignment="1" applyProtection="1">
      <alignment horizontal="center" vertical="center" wrapText="1"/>
    </xf>
    <xf numFmtId="0" fontId="29" fillId="19" borderId="24" xfId="0" applyFont="1" applyFill="1" applyBorder="1" applyAlignment="1" applyProtection="1">
      <alignment horizontal="center" vertical="center" wrapText="1"/>
    </xf>
    <xf numFmtId="0" fontId="50" fillId="18" borderId="60" xfId="0" applyFont="1" applyFill="1" applyBorder="1" applyAlignment="1" applyProtection="1">
      <alignment horizontal="left" vertical="center" wrapText="1"/>
    </xf>
    <xf numFmtId="0" fontId="49" fillId="0" borderId="39" xfId="0" applyFont="1" applyBorder="1" applyProtection="1"/>
    <xf numFmtId="0" fontId="49" fillId="0" borderId="43" xfId="0" applyFont="1" applyBorder="1" applyProtection="1"/>
    <xf numFmtId="0" fontId="50" fillId="25" borderId="15" xfId="0" applyFont="1" applyFill="1" applyBorder="1" applyAlignment="1" applyProtection="1">
      <alignment horizontal="center" vertical="center" wrapText="1"/>
      <protection locked="0"/>
    </xf>
    <xf numFmtId="0" fontId="50" fillId="25" borderId="30" xfId="0" applyFont="1" applyFill="1" applyBorder="1" applyAlignment="1" applyProtection="1">
      <alignment horizontal="center" vertical="center" wrapText="1"/>
      <protection locked="0"/>
    </xf>
    <xf numFmtId="0" fontId="21" fillId="21" borderId="37" xfId="0" applyFont="1" applyFill="1" applyBorder="1" applyAlignment="1" applyProtection="1">
      <alignment horizontal="center" vertical="center" wrapText="1"/>
      <protection locked="0"/>
    </xf>
    <xf numFmtId="0" fontId="50" fillId="18" borderId="16" xfId="0" applyFont="1" applyFill="1" applyBorder="1" applyAlignment="1" applyProtection="1">
      <alignment horizontal="center" vertical="center" wrapText="1"/>
    </xf>
    <xf numFmtId="0" fontId="50" fillId="18" borderId="11" xfId="0" applyFont="1" applyFill="1" applyBorder="1" applyAlignment="1" applyProtection="1">
      <alignment horizontal="center" vertical="center" wrapText="1"/>
    </xf>
    <xf numFmtId="165" fontId="50" fillId="25" borderId="10" xfId="0" applyNumberFormat="1" applyFont="1" applyFill="1" applyBorder="1" applyAlignment="1" applyProtection="1">
      <alignment horizontal="center" vertical="center" wrapText="1"/>
      <protection locked="0"/>
    </xf>
    <xf numFmtId="165" fontId="50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50" fillId="25" borderId="35" xfId="0" applyFont="1" applyFill="1" applyBorder="1" applyAlignment="1" applyProtection="1">
      <alignment horizontal="left" vertical="center" wrapText="1"/>
      <protection locked="0"/>
    </xf>
    <xf numFmtId="0" fontId="50" fillId="25" borderId="39" xfId="0" applyFont="1" applyFill="1" applyBorder="1" applyAlignment="1" applyProtection="1">
      <alignment horizontal="left" vertical="center" wrapText="1"/>
      <protection locked="0"/>
    </xf>
    <xf numFmtId="0" fontId="50" fillId="25" borderId="60" xfId="0" applyFont="1" applyFill="1" applyBorder="1" applyAlignment="1" applyProtection="1">
      <alignment horizontal="left" vertical="top" wrapText="1"/>
      <protection locked="0"/>
    </xf>
    <xf numFmtId="0" fontId="50" fillId="25" borderId="39" xfId="0" applyFont="1" applyFill="1" applyBorder="1" applyAlignment="1" applyProtection="1">
      <alignment horizontal="left" vertical="top" wrapText="1"/>
      <protection locked="0"/>
    </xf>
    <xf numFmtId="0" fontId="50" fillId="25" borderId="50" xfId="0" applyFont="1" applyFill="1" applyBorder="1" applyAlignment="1" applyProtection="1">
      <alignment horizontal="left" vertical="top" wrapText="1"/>
      <protection locked="0"/>
    </xf>
    <xf numFmtId="0" fontId="29" fillId="19" borderId="62" xfId="0" applyFont="1" applyFill="1" applyBorder="1" applyAlignment="1" applyProtection="1">
      <alignment horizontal="center" vertical="center" wrapText="1"/>
    </xf>
    <xf numFmtId="0" fontId="29" fillId="19" borderId="63" xfId="0" applyFont="1" applyFill="1" applyBorder="1" applyAlignment="1" applyProtection="1">
      <alignment horizontal="center" vertical="center" wrapText="1"/>
    </xf>
    <xf numFmtId="0" fontId="29" fillId="19" borderId="59" xfId="0" applyFont="1" applyFill="1" applyBorder="1" applyAlignment="1" applyProtection="1">
      <alignment horizontal="center" vertical="center" wrapText="1"/>
    </xf>
    <xf numFmtId="0" fontId="50" fillId="0" borderId="49" xfId="0" applyFont="1" applyFill="1" applyBorder="1" applyAlignment="1" applyProtection="1">
      <alignment horizontal="center" vertical="center" wrapText="1"/>
    </xf>
    <xf numFmtId="0" fontId="50" fillId="0" borderId="52" xfId="0" applyFont="1" applyFill="1" applyBorder="1" applyAlignment="1" applyProtection="1">
      <alignment horizontal="center" vertical="center" wrapText="1"/>
    </xf>
    <xf numFmtId="0" fontId="20" fillId="19" borderId="25" xfId="0" applyFont="1" applyFill="1" applyBorder="1" applyAlignment="1" applyProtection="1">
      <alignment horizontal="center" vertical="center" wrapText="1"/>
    </xf>
    <xf numFmtId="0" fontId="20" fillId="19" borderId="56" xfId="0" applyFont="1" applyFill="1" applyBorder="1" applyAlignment="1" applyProtection="1">
      <alignment horizontal="center" vertical="center" wrapText="1"/>
    </xf>
    <xf numFmtId="0" fontId="20" fillId="19" borderId="57" xfId="0" applyFont="1" applyFill="1" applyBorder="1" applyAlignment="1" applyProtection="1">
      <alignment horizontal="center" vertical="center" wrapText="1"/>
    </xf>
    <xf numFmtId="0" fontId="24" fillId="18" borderId="19" xfId="0" applyFont="1" applyFill="1" applyBorder="1" applyAlignment="1" applyProtection="1">
      <alignment horizontal="center" vertical="center" wrapText="1"/>
    </xf>
    <xf numFmtId="0" fontId="24" fillId="18" borderId="41" xfId="0" applyFont="1" applyFill="1" applyBorder="1" applyAlignment="1" applyProtection="1">
      <alignment horizontal="center" vertical="center" wrapText="1"/>
    </xf>
    <xf numFmtId="0" fontId="50" fillId="19" borderId="21" xfId="0" applyFont="1" applyFill="1" applyBorder="1" applyAlignment="1" applyProtection="1">
      <alignment horizontal="center" vertical="center" wrapText="1"/>
    </xf>
    <xf numFmtId="0" fontId="50" fillId="19" borderId="22" xfId="0" applyFont="1" applyFill="1" applyBorder="1" applyAlignment="1" applyProtection="1">
      <alignment horizontal="center" vertical="center" wrapText="1"/>
    </xf>
    <xf numFmtId="0" fontId="20" fillId="19" borderId="31" xfId="0" applyFont="1" applyFill="1" applyBorder="1" applyAlignment="1" applyProtection="1">
      <alignment horizontal="center" vertical="center" wrapText="1"/>
    </xf>
    <xf numFmtId="0" fontId="20" fillId="19" borderId="0" xfId="0" applyFont="1" applyFill="1" applyBorder="1" applyAlignment="1" applyProtection="1">
      <alignment horizontal="center" vertical="center" wrapText="1"/>
    </xf>
    <xf numFmtId="0" fontId="20" fillId="19" borderId="27" xfId="0" applyFont="1" applyFill="1" applyBorder="1" applyAlignment="1" applyProtection="1">
      <alignment horizontal="center" vertical="center" wrapText="1"/>
    </xf>
    <xf numFmtId="0" fontId="20" fillId="19" borderId="64" xfId="0" applyFont="1" applyFill="1" applyBorder="1" applyAlignment="1" applyProtection="1">
      <alignment horizontal="center" vertical="center" wrapText="1"/>
    </xf>
    <xf numFmtId="0" fontId="20" fillId="19" borderId="65" xfId="0" applyFont="1" applyFill="1" applyBorder="1" applyAlignment="1" applyProtection="1">
      <alignment horizontal="center" vertical="center" wrapText="1"/>
    </xf>
    <xf numFmtId="0" fontId="20" fillId="19" borderId="68" xfId="0" applyFont="1" applyFill="1" applyBorder="1" applyAlignment="1" applyProtection="1">
      <alignment horizontal="center" vertical="center" wrapText="1"/>
    </xf>
    <xf numFmtId="0" fontId="50" fillId="18" borderId="47" xfId="0" applyFont="1" applyFill="1" applyBorder="1" applyAlignment="1" applyProtection="1">
      <alignment horizontal="left" vertical="center" wrapText="1"/>
    </xf>
    <xf numFmtId="0" fontId="50" fillId="18" borderId="48" xfId="0" applyFont="1" applyFill="1" applyBorder="1" applyAlignment="1" applyProtection="1">
      <alignment horizontal="left" vertical="center" wrapText="1"/>
    </xf>
    <xf numFmtId="0" fontId="50" fillId="18" borderId="44" xfId="0" applyFont="1" applyFill="1" applyBorder="1" applyAlignment="1" applyProtection="1">
      <alignment horizontal="left" vertical="center" wrapText="1"/>
    </xf>
    <xf numFmtId="0" fontId="50" fillId="18" borderId="45" xfId="0" applyFont="1" applyFill="1" applyBorder="1" applyAlignment="1" applyProtection="1">
      <alignment horizontal="left" vertical="center" wrapText="1"/>
    </xf>
    <xf numFmtId="0" fontId="49" fillId="0" borderId="14" xfId="0" applyFont="1" applyFill="1" applyBorder="1" applyAlignment="1" applyProtection="1">
      <alignment horizontal="center" vertical="center"/>
      <protection locked="0"/>
    </xf>
    <xf numFmtId="0" fontId="49" fillId="0" borderId="16" xfId="0" applyFont="1" applyFill="1" applyBorder="1" applyAlignment="1" applyProtection="1">
      <alignment horizontal="center" vertical="center"/>
      <protection locked="0"/>
    </xf>
    <xf numFmtId="0" fontId="49" fillId="0" borderId="19" xfId="0" applyFont="1" applyFill="1" applyBorder="1" applyAlignment="1" applyProtection="1">
      <alignment horizontal="center" vertical="center"/>
      <protection locked="0"/>
    </xf>
    <xf numFmtId="0" fontId="24" fillId="18" borderId="35" xfId="0" applyFont="1" applyFill="1" applyBorder="1" applyAlignment="1" applyProtection="1">
      <alignment horizontal="left" vertical="center" wrapText="1"/>
      <protection locked="0"/>
    </xf>
    <xf numFmtId="0" fontId="24" fillId="18" borderId="39" xfId="0" applyFont="1" applyFill="1" applyBorder="1" applyAlignment="1" applyProtection="1">
      <alignment horizontal="left" vertical="center" wrapText="1"/>
      <protection locked="0"/>
    </xf>
    <xf numFmtId="0" fontId="50" fillId="25" borderId="51" xfId="0" applyFont="1" applyFill="1" applyBorder="1" applyAlignment="1" applyProtection="1">
      <alignment horizontal="center" vertical="top"/>
      <protection locked="0"/>
    </xf>
    <xf numFmtId="0" fontId="50" fillId="25" borderId="45" xfId="0" applyFont="1" applyFill="1" applyBorder="1" applyAlignment="1" applyProtection="1">
      <alignment horizontal="center" vertical="top"/>
      <protection locked="0"/>
    </xf>
    <xf numFmtId="0" fontId="50" fillId="25" borderId="46" xfId="0" applyFont="1" applyFill="1" applyBorder="1" applyAlignment="1" applyProtection="1">
      <alignment horizontal="center" vertical="top"/>
      <protection locked="0"/>
    </xf>
    <xf numFmtId="0" fontId="54" fillId="19" borderId="21" xfId="0" applyFont="1" applyFill="1" applyBorder="1" applyAlignment="1" applyProtection="1">
      <alignment horizontal="center" vertical="center" wrapText="1"/>
    </xf>
    <xf numFmtId="0" fontId="54" fillId="19" borderId="22" xfId="0" applyFont="1" applyFill="1" applyBorder="1" applyAlignment="1" applyProtection="1">
      <alignment horizontal="center" vertical="center" wrapText="1"/>
    </xf>
    <xf numFmtId="0" fontId="54" fillId="19" borderId="24" xfId="0" applyFont="1" applyFill="1" applyBorder="1" applyAlignment="1" applyProtection="1">
      <alignment horizontal="center" vertical="center" wrapText="1"/>
    </xf>
    <xf numFmtId="0" fontId="24" fillId="18" borderId="19" xfId="0" applyFont="1" applyFill="1" applyBorder="1" applyAlignment="1" applyProtection="1">
      <alignment horizontal="left" vertical="center" wrapText="1"/>
    </xf>
    <xf numFmtId="0" fontId="24" fillId="18" borderId="41" xfId="0" applyFont="1" applyFill="1" applyBorder="1" applyAlignment="1" applyProtection="1">
      <alignment horizontal="left" vertical="center" wrapText="1"/>
    </xf>
    <xf numFmtId="0" fontId="50" fillId="25" borderId="51" xfId="0" applyFont="1" applyFill="1" applyBorder="1" applyAlignment="1" applyProtection="1">
      <alignment horizontal="center" vertical="top" wrapText="1"/>
      <protection locked="0"/>
    </xf>
    <xf numFmtId="0" fontId="50" fillId="25" borderId="45" xfId="0" applyFont="1" applyFill="1" applyBorder="1" applyAlignment="1" applyProtection="1">
      <alignment horizontal="center" vertical="top" wrapText="1"/>
      <protection locked="0"/>
    </xf>
    <xf numFmtId="0" fontId="50" fillId="25" borderId="46" xfId="0" applyFont="1" applyFill="1" applyBorder="1" applyAlignment="1" applyProtection="1">
      <alignment horizontal="center" vertical="top" wrapText="1"/>
      <protection locked="0"/>
    </xf>
    <xf numFmtId="0" fontId="50" fillId="19" borderId="16" xfId="0" applyFont="1" applyFill="1" applyBorder="1" applyAlignment="1" applyProtection="1">
      <alignment horizontal="center" vertical="center" wrapText="1"/>
    </xf>
    <xf numFmtId="0" fontId="50" fillId="19" borderId="10" xfId="0" applyFont="1" applyFill="1" applyBorder="1" applyAlignment="1" applyProtection="1">
      <alignment horizontal="center" vertical="center" wrapText="1"/>
    </xf>
    <xf numFmtId="0" fontId="20" fillId="19" borderId="12" xfId="0" applyFont="1" applyFill="1" applyBorder="1" applyAlignment="1" applyProtection="1">
      <alignment horizontal="center" vertical="center" wrapText="1"/>
    </xf>
    <xf numFmtId="0" fontId="20" fillId="19" borderId="13" xfId="0" applyFont="1" applyFill="1" applyBorder="1" applyAlignment="1" applyProtection="1">
      <alignment horizontal="center" vertical="center" wrapText="1"/>
    </xf>
    <xf numFmtId="0" fontId="20" fillId="19" borderId="67" xfId="0" applyFont="1" applyFill="1" applyBorder="1" applyAlignment="1" applyProtection="1">
      <alignment horizontal="center" vertical="center" wrapText="1"/>
    </xf>
    <xf numFmtId="0" fontId="50" fillId="0" borderId="11" xfId="0" applyFont="1" applyFill="1" applyBorder="1" applyAlignment="1" applyProtection="1">
      <alignment horizontal="center" vertical="center"/>
    </xf>
    <xf numFmtId="0" fontId="50" fillId="0" borderId="17" xfId="0" applyFont="1" applyFill="1" applyBorder="1" applyAlignment="1" applyProtection="1">
      <alignment horizontal="center" vertical="center"/>
    </xf>
    <xf numFmtId="0" fontId="54" fillId="19" borderId="12" xfId="0" applyFont="1" applyFill="1" applyBorder="1" applyAlignment="1" applyProtection="1">
      <alignment horizontal="center" vertical="center" wrapText="1"/>
      <protection locked="0"/>
    </xf>
    <xf numFmtId="0" fontId="54" fillId="19" borderId="13" xfId="0" applyFont="1" applyFill="1" applyBorder="1" applyAlignment="1" applyProtection="1">
      <alignment horizontal="center" vertical="center" wrapText="1"/>
      <protection locked="0"/>
    </xf>
    <xf numFmtId="0" fontId="54" fillId="19" borderId="67" xfId="0" applyFont="1" applyFill="1" applyBorder="1" applyAlignment="1" applyProtection="1">
      <alignment horizontal="center" vertical="center" wrapText="1"/>
      <protection locked="0"/>
    </xf>
    <xf numFmtId="0" fontId="24" fillId="18" borderId="34" xfId="0" applyFont="1" applyFill="1" applyBorder="1" applyAlignment="1" applyProtection="1">
      <alignment horizontal="left" vertical="center" wrapText="1"/>
    </xf>
    <xf numFmtId="0" fontId="24" fillId="18" borderId="28" xfId="0" applyFont="1" applyFill="1" applyBorder="1" applyAlignment="1" applyProtection="1">
      <alignment horizontal="left" vertical="center" wrapText="1"/>
    </xf>
    <xf numFmtId="0" fontId="49" fillId="0" borderId="14" xfId="0" applyFont="1" applyFill="1" applyBorder="1" applyAlignment="1" applyProtection="1">
      <alignment horizontal="center"/>
      <protection locked="0"/>
    </xf>
    <xf numFmtId="0" fontId="49" fillId="0" borderId="16" xfId="0" applyFont="1" applyFill="1" applyBorder="1" applyAlignment="1" applyProtection="1">
      <alignment horizontal="center"/>
      <protection locked="0"/>
    </xf>
    <xf numFmtId="0" fontId="49" fillId="0" borderId="19" xfId="0" applyFont="1" applyFill="1" applyBorder="1" applyAlignment="1" applyProtection="1">
      <alignment horizontal="center"/>
      <protection locked="0"/>
    </xf>
    <xf numFmtId="6" fontId="50" fillId="25" borderId="35" xfId="0" applyNumberFormat="1" applyFont="1" applyFill="1" applyBorder="1" applyAlignment="1" applyProtection="1">
      <alignment horizontal="center" vertical="center" wrapText="1"/>
      <protection locked="0"/>
    </xf>
    <xf numFmtId="6" fontId="50" fillId="25" borderId="50" xfId="0" applyNumberFormat="1" applyFont="1" applyFill="1" applyBorder="1" applyAlignment="1" applyProtection="1">
      <alignment horizontal="center" vertical="center" wrapText="1"/>
      <protection locked="0"/>
    </xf>
    <xf numFmtId="0" fontId="25" fillId="25" borderId="41" xfId="0" applyFont="1" applyFill="1" applyBorder="1" applyAlignment="1" applyProtection="1">
      <alignment horizontal="left" vertical="top" wrapText="1"/>
      <protection locked="0"/>
    </xf>
    <xf numFmtId="0" fontId="25" fillId="25" borderId="42" xfId="0" applyFont="1" applyFill="1" applyBorder="1" applyAlignment="1" applyProtection="1">
      <alignment horizontal="left" vertical="top" wrapText="1"/>
      <protection locked="0"/>
    </xf>
    <xf numFmtId="0" fontId="25" fillId="25" borderId="58" xfId="0" applyFont="1" applyFill="1" applyBorder="1" applyAlignment="1" applyProtection="1">
      <alignment horizontal="left" vertical="top" wrapText="1"/>
      <protection locked="0"/>
    </xf>
    <xf numFmtId="0" fontId="20" fillId="19" borderId="36" xfId="0" applyFont="1" applyFill="1" applyBorder="1" applyAlignment="1" applyProtection="1">
      <alignment horizontal="center" vertical="center" wrapText="1"/>
    </xf>
    <xf numFmtId="0" fontId="20" fillId="19" borderId="37" xfId="0" applyFont="1" applyFill="1" applyBorder="1" applyAlignment="1" applyProtection="1">
      <alignment horizontal="center" vertical="center" wrapText="1"/>
    </xf>
    <xf numFmtId="0" fontId="20" fillId="19" borderId="38" xfId="0" applyFont="1" applyFill="1" applyBorder="1" applyAlignment="1" applyProtection="1">
      <alignment horizontal="center" vertical="center" wrapText="1"/>
    </xf>
    <xf numFmtId="0" fontId="25" fillId="25" borderId="35" xfId="0" applyFont="1" applyFill="1" applyBorder="1" applyAlignment="1" applyProtection="1">
      <alignment horizontal="left" vertical="top" wrapText="1"/>
      <protection locked="0"/>
    </xf>
    <xf numFmtId="0" fontId="25" fillId="25" borderId="39" xfId="0" applyFont="1" applyFill="1" applyBorder="1" applyAlignment="1" applyProtection="1">
      <alignment horizontal="left" vertical="top" wrapText="1"/>
      <protection locked="0"/>
    </xf>
    <xf numFmtId="0" fontId="25" fillId="25" borderId="50" xfId="0" applyFont="1" applyFill="1" applyBorder="1" applyAlignment="1" applyProtection="1">
      <alignment horizontal="left" vertical="top" wrapText="1"/>
      <protection locked="0"/>
    </xf>
    <xf numFmtId="0" fontId="21" fillId="0" borderId="26" xfId="0" applyFont="1" applyBorder="1" applyAlignment="1" applyProtection="1">
      <alignment horizontal="center" wrapText="1"/>
      <protection locked="0"/>
    </xf>
    <xf numFmtId="0" fontId="40" fillId="21" borderId="36" xfId="0" applyFont="1" applyFill="1" applyBorder="1" applyAlignment="1" applyProtection="1">
      <alignment horizontal="center" vertical="center" wrapText="1"/>
    </xf>
    <xf numFmtId="0" fontId="40" fillId="21" borderId="37" xfId="0" applyFont="1" applyFill="1" applyBorder="1" applyAlignment="1" applyProtection="1">
      <alignment horizontal="center" vertical="center" wrapText="1"/>
    </xf>
    <xf numFmtId="0" fontId="40" fillId="21" borderId="38" xfId="0" applyFont="1" applyFill="1" applyBorder="1" applyAlignment="1" applyProtection="1">
      <alignment horizontal="center" vertical="center" wrapText="1"/>
    </xf>
    <xf numFmtId="0" fontId="25" fillId="25" borderId="10" xfId="0" applyFont="1" applyFill="1" applyBorder="1" applyAlignment="1" applyProtection="1">
      <alignment horizontal="left" vertical="top" wrapText="1"/>
      <protection locked="0"/>
    </xf>
    <xf numFmtId="0" fontId="25" fillId="25" borderId="18" xfId="0" applyFont="1" applyFill="1" applyBorder="1" applyAlignment="1" applyProtection="1">
      <alignment horizontal="left" vertical="top" wrapText="1"/>
      <protection locked="0"/>
    </xf>
    <xf numFmtId="0" fontId="50" fillId="0" borderId="51" xfId="0" applyFont="1" applyBorder="1" applyAlignment="1" applyProtection="1">
      <alignment horizontal="left" vertical="center" wrapText="1"/>
    </xf>
    <xf numFmtId="0" fontId="50" fillId="0" borderId="45" xfId="0" applyFont="1" applyBorder="1" applyAlignment="1" applyProtection="1">
      <alignment horizontal="left" vertical="center" wrapText="1"/>
    </xf>
    <xf numFmtId="0" fontId="50" fillId="0" borderId="46" xfId="0" applyFont="1" applyBorder="1" applyAlignment="1" applyProtection="1">
      <alignment horizontal="left" vertical="center" wrapText="1"/>
    </xf>
    <xf numFmtId="0" fontId="50" fillId="0" borderId="35" xfId="0" applyFont="1" applyBorder="1" applyAlignment="1" applyProtection="1">
      <alignment horizontal="left" vertical="center" wrapText="1"/>
    </xf>
    <xf numFmtId="0" fontId="50" fillId="0" borderId="50" xfId="0" applyFont="1" applyBorder="1" applyAlignment="1" applyProtection="1">
      <alignment horizontal="left" vertical="center" wrapText="1"/>
    </xf>
    <xf numFmtId="0" fontId="50" fillId="0" borderId="69" xfId="0" applyFont="1" applyBorder="1" applyAlignment="1" applyProtection="1">
      <alignment horizontal="left" vertical="center" wrapText="1"/>
    </xf>
    <xf numFmtId="0" fontId="50" fillId="0" borderId="48" xfId="0" applyFont="1" applyBorder="1" applyAlignment="1" applyProtection="1">
      <alignment horizontal="left" vertical="center" wrapText="1"/>
    </xf>
    <xf numFmtId="0" fontId="50" fillId="0" borderId="123" xfId="0" applyFont="1" applyBorder="1" applyAlignment="1" applyProtection="1">
      <alignment horizontal="left" vertical="center" wrapText="1"/>
    </xf>
    <xf numFmtId="0" fontId="50" fillId="0" borderId="54" xfId="0" applyFont="1" applyBorder="1" applyAlignment="1" applyProtection="1">
      <alignment horizontal="left" vertical="center" wrapText="1"/>
    </xf>
    <xf numFmtId="0" fontId="50" fillId="0" borderId="63" xfId="0" applyFont="1" applyBorder="1" applyAlignment="1" applyProtection="1">
      <alignment horizontal="left" vertical="center" wrapText="1"/>
    </xf>
    <xf numFmtId="0" fontId="50" fillId="0" borderId="59" xfId="0" applyFont="1" applyBorder="1" applyAlignment="1" applyProtection="1">
      <alignment horizontal="left" vertical="center" wrapText="1"/>
    </xf>
    <xf numFmtId="0" fontId="25" fillId="25" borderId="16" xfId="0" applyFont="1" applyFill="1" applyBorder="1" applyAlignment="1" applyProtection="1">
      <alignment horizontal="left" vertical="top" wrapText="1"/>
      <protection locked="0"/>
    </xf>
    <xf numFmtId="0" fontId="56" fillId="20" borderId="21" xfId="0" applyFont="1" applyFill="1" applyBorder="1" applyAlignment="1" applyProtection="1">
      <alignment horizontal="center" vertical="center" wrapText="1"/>
    </xf>
    <xf numFmtId="0" fontId="56" fillId="20" borderId="22" xfId="0" applyFont="1" applyFill="1" applyBorder="1" applyAlignment="1" applyProtection="1">
      <alignment horizontal="center" vertical="center" wrapText="1"/>
    </xf>
    <xf numFmtId="0" fontId="56" fillId="20" borderId="24" xfId="0" applyFont="1" applyFill="1" applyBorder="1" applyAlignment="1" applyProtection="1">
      <alignment horizontal="center" vertical="center" wrapText="1"/>
    </xf>
    <xf numFmtId="0" fontId="21" fillId="0" borderId="31" xfId="0" applyFont="1" applyBorder="1" applyAlignment="1" applyProtection="1">
      <alignment horizontal="center" wrapText="1"/>
      <protection locked="0"/>
    </xf>
    <xf numFmtId="6" fontId="50" fillId="25" borderId="41" xfId="0" applyNumberFormat="1" applyFont="1" applyFill="1" applyBorder="1" applyAlignment="1" applyProtection="1">
      <alignment horizontal="center" vertical="center" wrapText="1"/>
      <protection locked="0"/>
    </xf>
    <xf numFmtId="6" fontId="50" fillId="25" borderId="58" xfId="0" applyNumberFormat="1" applyFont="1" applyFill="1" applyBorder="1" applyAlignment="1" applyProtection="1">
      <alignment horizontal="center" vertical="center" wrapText="1"/>
      <protection locked="0"/>
    </xf>
    <xf numFmtId="0" fontId="25" fillId="25" borderId="43" xfId="0" applyFont="1" applyFill="1" applyBorder="1" applyAlignment="1" applyProtection="1">
      <alignment horizontal="left" vertical="top" wrapText="1"/>
      <protection locked="0"/>
    </xf>
    <xf numFmtId="0" fontId="21" fillId="0" borderId="36" xfId="0" applyFont="1" applyBorder="1" applyAlignment="1" applyProtection="1">
      <alignment horizontal="center" wrapText="1"/>
      <protection locked="0"/>
    </xf>
    <xf numFmtId="0" fontId="21" fillId="0" borderId="37" xfId="0" applyFont="1" applyBorder="1" applyAlignment="1" applyProtection="1">
      <alignment horizontal="center" wrapText="1"/>
      <protection locked="0"/>
    </xf>
    <xf numFmtId="0" fontId="21" fillId="0" borderId="38" xfId="0" applyFont="1" applyBorder="1" applyAlignment="1" applyProtection="1">
      <alignment horizontal="center" wrapText="1"/>
      <protection locked="0"/>
    </xf>
    <xf numFmtId="0" fontId="48" fillId="23" borderId="34" xfId="0" applyFont="1" applyFill="1" applyBorder="1" applyAlignment="1" applyProtection="1">
      <alignment horizontal="center" vertical="center" wrapText="1"/>
    </xf>
    <xf numFmtId="0" fontId="48" fillId="23" borderId="28" xfId="0" applyFont="1" applyFill="1" applyBorder="1" applyAlignment="1" applyProtection="1">
      <alignment horizontal="center" vertical="center" wrapText="1"/>
    </xf>
    <xf numFmtId="0" fontId="48" fillId="23" borderId="29" xfId="0" applyFont="1" applyFill="1" applyBorder="1" applyAlignment="1" applyProtection="1">
      <alignment horizontal="center" vertical="center" wrapText="1"/>
    </xf>
    <xf numFmtId="0" fontId="22" fillId="0" borderId="33" xfId="0" applyFont="1" applyFill="1" applyBorder="1" applyAlignment="1" applyProtection="1">
      <alignment horizontal="center" vertical="top" wrapText="1"/>
      <protection locked="0"/>
    </xf>
    <xf numFmtId="0" fontId="55" fillId="20" borderId="60" xfId="0" applyFont="1" applyFill="1" applyBorder="1" applyAlignment="1" applyProtection="1">
      <alignment horizontal="center" vertical="center" wrapText="1"/>
    </xf>
    <xf numFmtId="0" fontId="55" fillId="20" borderId="39" xfId="0" applyFont="1" applyFill="1" applyBorder="1" applyAlignment="1" applyProtection="1">
      <alignment horizontal="center" vertical="center" wrapText="1"/>
    </xf>
    <xf numFmtId="0" fontId="55" fillId="20" borderId="43" xfId="0" applyFont="1" applyFill="1" applyBorder="1" applyAlignment="1" applyProtection="1">
      <alignment horizontal="center" vertical="center" wrapText="1"/>
    </xf>
    <xf numFmtId="0" fontId="50" fillId="25" borderId="35" xfId="0" applyFont="1" applyFill="1" applyBorder="1" applyAlignment="1" applyProtection="1">
      <alignment horizontal="center" vertical="center" wrapText="1"/>
      <protection locked="0"/>
    </xf>
    <xf numFmtId="0" fontId="50" fillId="25" borderId="39" xfId="0" applyFont="1" applyFill="1" applyBorder="1" applyAlignment="1" applyProtection="1">
      <alignment horizontal="center" vertical="center" wrapText="1"/>
      <protection locked="0"/>
    </xf>
    <xf numFmtId="0" fontId="50" fillId="25" borderId="50" xfId="0" applyFont="1" applyFill="1" applyBorder="1" applyAlignment="1" applyProtection="1">
      <alignment horizontal="center" vertical="center" wrapText="1"/>
      <protection locked="0"/>
    </xf>
    <xf numFmtId="0" fontId="22" fillId="0" borderId="36" xfId="0" applyFont="1" applyFill="1" applyBorder="1" applyAlignment="1" applyProtection="1">
      <alignment horizontal="center" vertical="top" wrapText="1"/>
      <protection locked="0"/>
    </xf>
    <xf numFmtId="0" fontId="22" fillId="0" borderId="37" xfId="0" applyFont="1" applyFill="1" applyBorder="1" applyAlignment="1" applyProtection="1">
      <alignment horizontal="center" vertical="top" wrapText="1"/>
      <protection locked="0"/>
    </xf>
    <xf numFmtId="0" fontId="22" fillId="0" borderId="38" xfId="0" applyFont="1" applyFill="1" applyBorder="1" applyAlignment="1" applyProtection="1">
      <alignment horizontal="center" vertical="top" wrapText="1"/>
      <protection locked="0"/>
    </xf>
    <xf numFmtId="0" fontId="30" fillId="23" borderId="36" xfId="0" applyFont="1" applyFill="1" applyBorder="1" applyAlignment="1" applyProtection="1">
      <alignment horizontal="center" vertical="center" wrapText="1"/>
    </xf>
    <xf numFmtId="0" fontId="21" fillId="23" borderId="37" xfId="0" applyFont="1" applyFill="1" applyBorder="1" applyAlignment="1" applyProtection="1">
      <alignment horizontal="center" vertical="center" wrapText="1"/>
    </xf>
    <xf numFmtId="0" fontId="21" fillId="23" borderId="38" xfId="0" applyFont="1" applyFill="1" applyBorder="1" applyAlignment="1" applyProtection="1">
      <alignment horizontal="center" vertical="center" wrapText="1"/>
    </xf>
    <xf numFmtId="0" fontId="55" fillId="20" borderId="21" xfId="0" applyFont="1" applyFill="1" applyBorder="1" applyAlignment="1" applyProtection="1">
      <alignment horizontal="center" vertical="center" wrapText="1"/>
    </xf>
    <xf numFmtId="0" fontId="55" fillId="20" borderId="22" xfId="0" applyFont="1" applyFill="1" applyBorder="1" applyAlignment="1" applyProtection="1">
      <alignment horizontal="center" vertical="center" wrapText="1"/>
    </xf>
    <xf numFmtId="164" fontId="50" fillId="25" borderId="22" xfId="0" applyNumberFormat="1" applyFont="1" applyFill="1" applyBorder="1" applyAlignment="1" applyProtection="1">
      <alignment horizontal="center" vertical="center" wrapText="1"/>
      <protection locked="0"/>
    </xf>
    <xf numFmtId="164" fontId="50" fillId="25" borderId="24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60" xfId="0" applyFont="1" applyFill="1" applyBorder="1" applyAlignment="1" applyProtection="1">
      <alignment horizontal="left" vertical="center" wrapText="1"/>
    </xf>
    <xf numFmtId="0" fontId="50" fillId="0" borderId="43" xfId="0" applyFont="1" applyFill="1" applyBorder="1" applyAlignment="1" applyProtection="1">
      <alignment horizontal="left" vertical="center" wrapText="1"/>
    </xf>
    <xf numFmtId="0" fontId="49" fillId="25" borderId="35" xfId="0" applyFont="1" applyFill="1" applyBorder="1" applyAlignment="1" applyProtection="1">
      <alignment horizontal="center" vertical="top"/>
      <protection locked="0"/>
    </xf>
    <xf numFmtId="0" fontId="49" fillId="25" borderId="39" xfId="0" applyFont="1" applyFill="1" applyBorder="1" applyAlignment="1" applyProtection="1">
      <alignment horizontal="center" vertical="top"/>
      <protection locked="0"/>
    </xf>
    <xf numFmtId="0" fontId="49" fillId="25" borderId="50" xfId="0" applyFont="1" applyFill="1" applyBorder="1" applyAlignment="1" applyProtection="1">
      <alignment horizontal="center" vertical="top"/>
      <protection locked="0"/>
    </xf>
    <xf numFmtId="0" fontId="50" fillId="0" borderId="39" xfId="0" applyFont="1" applyFill="1" applyBorder="1" applyAlignment="1" applyProtection="1">
      <alignment horizontal="left" vertical="center" wrapText="1"/>
    </xf>
    <xf numFmtId="0" fontId="55" fillId="20" borderId="16" xfId="0" applyFont="1" applyFill="1" applyBorder="1" applyAlignment="1" applyProtection="1">
      <alignment horizontal="center" vertical="center" wrapText="1"/>
    </xf>
    <xf numFmtId="0" fontId="55" fillId="20" borderId="10" xfId="0" applyFont="1" applyFill="1" applyBorder="1" applyAlignment="1" applyProtection="1">
      <alignment horizontal="center" vertical="center" wrapText="1"/>
    </xf>
    <xf numFmtId="0" fontId="55" fillId="20" borderId="18" xfId="0" applyFont="1" applyFill="1" applyBorder="1" applyAlignment="1" applyProtection="1">
      <alignment horizontal="center" vertical="center" wrapText="1"/>
    </xf>
    <xf numFmtId="0" fontId="25" fillId="25" borderId="16" xfId="0" applyFont="1" applyFill="1" applyBorder="1" applyAlignment="1" applyProtection="1">
      <alignment horizontal="center" vertical="top" wrapText="1"/>
      <protection locked="0"/>
    </xf>
    <xf numFmtId="0" fontId="25" fillId="25" borderId="10" xfId="0" applyFont="1" applyFill="1" applyBorder="1" applyAlignment="1" applyProtection="1">
      <alignment horizontal="center" vertical="top" wrapText="1"/>
      <protection locked="0"/>
    </xf>
    <xf numFmtId="0" fontId="25" fillId="25" borderId="18" xfId="0" applyFont="1" applyFill="1" applyBorder="1" applyAlignment="1" applyProtection="1">
      <alignment horizontal="center" vertical="top" wrapText="1"/>
      <protection locked="0"/>
    </xf>
    <xf numFmtId="0" fontId="25" fillId="25" borderId="11" xfId="0" applyFont="1" applyFill="1" applyBorder="1" applyAlignment="1" applyProtection="1">
      <alignment horizontal="center" vertical="top" wrapText="1"/>
      <protection locked="0"/>
    </xf>
    <xf numFmtId="0" fontId="25" fillId="25" borderId="17" xfId="0" applyFont="1" applyFill="1" applyBorder="1" applyAlignment="1" applyProtection="1">
      <alignment horizontal="center" vertical="top" wrapText="1"/>
      <protection locked="0"/>
    </xf>
    <xf numFmtId="0" fontId="25" fillId="25" borderId="23" xfId="0" applyFont="1" applyFill="1" applyBorder="1" applyAlignment="1" applyProtection="1">
      <alignment horizontal="center" vertical="top" wrapText="1"/>
      <protection locked="0"/>
    </xf>
    <xf numFmtId="0" fontId="56" fillId="20" borderId="16" xfId="0" applyFont="1" applyFill="1" applyBorder="1" applyAlignment="1" applyProtection="1">
      <alignment horizontal="center" vertical="center" wrapText="1"/>
    </xf>
    <xf numFmtId="0" fontId="56" fillId="20" borderId="10" xfId="0" applyFont="1" applyFill="1" applyBorder="1" applyAlignment="1" applyProtection="1">
      <alignment horizontal="center" vertical="center" wrapText="1"/>
    </xf>
    <xf numFmtId="0" fontId="56" fillId="20" borderId="18" xfId="0" applyFont="1" applyFill="1" applyBorder="1" applyAlignment="1" applyProtection="1">
      <alignment horizontal="center" vertical="center" wrapText="1"/>
    </xf>
    <xf numFmtId="0" fontId="50" fillId="25" borderId="17" xfId="0" applyNumberFormat="1" applyFont="1" applyFill="1" applyBorder="1" applyAlignment="1" applyProtection="1">
      <alignment horizontal="center" vertical="center" wrapText="1"/>
      <protection locked="0"/>
    </xf>
    <xf numFmtId="0" fontId="59" fillId="27" borderId="17" xfId="43" applyFill="1" applyBorder="1" applyAlignment="1" applyProtection="1">
      <alignment horizontal="center" wrapText="1"/>
      <protection locked="0"/>
    </xf>
    <xf numFmtId="0" fontId="49" fillId="27" borderId="23" xfId="0" applyFont="1" applyFill="1" applyBorder="1" applyAlignment="1" applyProtection="1">
      <alignment horizontal="center" wrapText="1"/>
      <protection locked="0"/>
    </xf>
    <xf numFmtId="0" fontId="30" fillId="21" borderId="36" xfId="0" applyFont="1" applyFill="1" applyBorder="1" applyAlignment="1" applyProtection="1">
      <alignment horizontal="center" vertical="center" wrapText="1"/>
    </xf>
    <xf numFmtId="0" fontId="37" fillId="21" borderId="37" xfId="0" applyFont="1" applyFill="1" applyBorder="1" applyAlignment="1" applyProtection="1">
      <alignment horizontal="center" vertical="center" wrapText="1"/>
    </xf>
    <xf numFmtId="0" fontId="37" fillId="21" borderId="38" xfId="0" applyFont="1" applyFill="1" applyBorder="1" applyAlignment="1" applyProtection="1">
      <alignment horizontal="center" vertical="center" wrapText="1"/>
    </xf>
    <xf numFmtId="0" fontId="50" fillId="0" borderId="21" xfId="0" applyNumberFormat="1" applyFont="1" applyBorder="1" applyAlignment="1" applyProtection="1">
      <alignment horizontal="center" vertical="center" wrapText="1"/>
    </xf>
    <xf numFmtId="0" fontId="50" fillId="0" borderId="16" xfId="0" applyNumberFormat="1" applyFont="1" applyBorder="1" applyAlignment="1" applyProtection="1">
      <alignment horizontal="center" vertical="center" wrapText="1"/>
    </xf>
    <xf numFmtId="0" fontId="50" fillId="0" borderId="22" xfId="0" applyNumberFormat="1" applyFont="1" applyBorder="1" applyAlignment="1" applyProtection="1">
      <alignment horizontal="center" vertical="center" wrapText="1"/>
    </xf>
    <xf numFmtId="0" fontId="50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54" xfId="0" applyNumberFormat="1" applyFont="1" applyBorder="1" applyAlignment="1" applyProtection="1">
      <alignment horizontal="center" vertical="center" wrapText="1"/>
    </xf>
    <xf numFmtId="0" fontId="50" fillId="0" borderId="63" xfId="0" applyNumberFormat="1" applyFont="1" applyBorder="1" applyAlignment="1" applyProtection="1">
      <alignment horizontal="center" vertical="center" wrapText="1"/>
    </xf>
    <xf numFmtId="0" fontId="50" fillId="0" borderId="59" xfId="0" applyNumberFormat="1" applyFont="1" applyBorder="1" applyAlignment="1" applyProtection="1">
      <alignment horizontal="center" vertical="center" wrapText="1"/>
    </xf>
    <xf numFmtId="0" fontId="59" fillId="25" borderId="35" xfId="43" applyFill="1" applyBorder="1" applyAlignment="1" applyProtection="1">
      <alignment horizontal="center" wrapText="1"/>
      <protection locked="0"/>
    </xf>
    <xf numFmtId="0" fontId="46" fillId="25" borderId="39" xfId="0" applyFont="1" applyFill="1" applyBorder="1" applyAlignment="1" applyProtection="1">
      <alignment horizontal="center" wrapText="1"/>
      <protection locked="0"/>
    </xf>
    <xf numFmtId="0" fontId="46" fillId="25" borderId="50" xfId="0" applyFont="1" applyFill="1" applyBorder="1" applyAlignment="1" applyProtection="1">
      <alignment horizontal="center" wrapText="1"/>
      <protection locked="0"/>
    </xf>
    <xf numFmtId="3" fontId="59" fillId="25" borderId="35" xfId="43" applyNumberFormat="1" applyFill="1" applyBorder="1" applyAlignment="1" applyProtection="1">
      <alignment horizontal="center" wrapText="1"/>
      <protection locked="0"/>
    </xf>
    <xf numFmtId="0" fontId="50" fillId="0" borderId="16" xfId="0" applyFont="1" applyFill="1" applyBorder="1" applyAlignment="1" applyProtection="1">
      <alignment horizontal="center" vertical="center" wrapText="1"/>
    </xf>
    <xf numFmtId="0" fontId="50" fillId="0" borderId="10" xfId="0" applyFont="1" applyFill="1" applyBorder="1" applyAlignment="1" applyProtection="1">
      <alignment horizontal="center" vertical="center" wrapText="1"/>
    </xf>
    <xf numFmtId="0" fontId="50" fillId="0" borderId="60" xfId="0" applyFont="1" applyFill="1" applyBorder="1" applyAlignment="1" applyProtection="1">
      <alignment horizontal="center" vertical="center" wrapText="1"/>
    </xf>
    <xf numFmtId="0" fontId="50" fillId="0" borderId="39" xfId="0" applyFont="1" applyFill="1" applyBorder="1" applyAlignment="1" applyProtection="1">
      <alignment horizontal="center" vertical="center" wrapText="1"/>
    </xf>
    <xf numFmtId="0" fontId="50" fillId="0" borderId="50" xfId="0" applyFont="1" applyFill="1" applyBorder="1" applyAlignment="1" applyProtection="1">
      <alignment horizontal="center" vertical="center" wrapText="1"/>
    </xf>
    <xf numFmtId="0" fontId="59" fillId="27" borderId="10" xfId="43" applyFill="1" applyBorder="1" applyAlignment="1" applyProtection="1">
      <alignment horizontal="center" wrapText="1"/>
      <protection locked="0"/>
    </xf>
    <xf numFmtId="0" fontId="49" fillId="27" borderId="18" xfId="0" applyFont="1" applyFill="1" applyBorder="1" applyAlignment="1" applyProtection="1">
      <alignment horizontal="center" wrapText="1"/>
      <protection locked="0"/>
    </xf>
    <xf numFmtId="0" fontId="24" fillId="19" borderId="62" xfId="0" applyFont="1" applyFill="1" applyBorder="1" applyAlignment="1" applyProtection="1">
      <alignment horizontal="center" vertical="center" wrapText="1"/>
    </xf>
    <xf numFmtId="0" fontId="24" fillId="19" borderId="59" xfId="0" applyFont="1" applyFill="1" applyBorder="1" applyAlignment="1" applyProtection="1">
      <alignment horizontal="center" vertical="center" wrapText="1"/>
    </xf>
    <xf numFmtId="0" fontId="39" fillId="19" borderId="34" xfId="0" applyFont="1" applyFill="1" applyBorder="1" applyAlignment="1" applyProtection="1">
      <alignment horizontal="center" vertical="center" wrapText="1"/>
    </xf>
    <xf numFmtId="0" fontId="39" fillId="19" borderId="29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top"/>
    </xf>
    <xf numFmtId="0" fontId="28" fillId="0" borderId="0" xfId="0" applyFont="1" applyBorder="1" applyAlignment="1">
      <alignment horizontal="center" vertical="top" wrapText="1"/>
    </xf>
    <xf numFmtId="0" fontId="28" fillId="0" borderId="48" xfId="0" applyFont="1" applyBorder="1" applyAlignment="1">
      <alignment horizontal="center" vertical="top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1" fillId="0" borderId="42" xfId="0" applyFont="1" applyBorder="1" applyAlignment="1">
      <alignment horizontal="left" vertical="center" wrapText="1"/>
    </xf>
  </cellXfs>
  <cellStyles count="44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Ellenőrzőcella" xfId="25"/>
    <cellStyle name="Figyelmeztetés" xfId="26"/>
    <cellStyle name="Hivatkozás" xfId="43" builtinId="8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ál" xfId="0" builtinId="0"/>
    <cellStyle name="Normál 2" xfId="42"/>
    <cellStyle name="Összesen" xfId="38"/>
    <cellStyle name="Rossz" xfId="39"/>
    <cellStyle name="Semleges" xfId="40"/>
    <cellStyle name="Számítás" xfId="41"/>
  </cellStyles>
  <dxfs count="44">
    <dxf>
      <fill>
        <patternFill patternType="lightUp"/>
      </fill>
    </dxf>
    <dxf>
      <font>
        <b val="0"/>
        <i/>
        <strike/>
        <color theme="0" tint="-0.34998626667073579"/>
      </font>
    </dxf>
    <dxf>
      <fill>
        <patternFill patternType="lightUp"/>
      </fill>
    </dxf>
    <dxf>
      <font>
        <b val="0"/>
        <i/>
        <color theme="0" tint="-0.34998626667073579"/>
      </font>
    </dxf>
    <dxf>
      <fill>
        <patternFill patternType="lightUp"/>
      </fill>
    </dxf>
    <dxf>
      <font>
        <b val="0"/>
        <i/>
        <color theme="0" tint="-0.34998626667073579"/>
      </font>
    </dxf>
    <dxf>
      <fill>
        <patternFill patternType="lightUp"/>
      </fill>
    </dxf>
    <dxf>
      <font>
        <b val="0"/>
        <i/>
        <color theme="0" tint="-0.34998626667073579"/>
      </font>
    </dxf>
    <dxf>
      <fill>
        <patternFill patternType="lightUp"/>
      </fill>
    </dxf>
    <dxf>
      <font>
        <b val="0"/>
        <i/>
        <color theme="0" tint="-0.34998626667073579"/>
      </font>
    </dxf>
    <dxf>
      <fill>
        <patternFill patternType="lightUp"/>
      </fill>
    </dxf>
    <dxf>
      <fill>
        <patternFill patternType="lightUp"/>
      </fill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ill>
        <patternFill patternType="lightUp"/>
      </fill>
    </dxf>
    <dxf>
      <fill>
        <patternFill patternType="solid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/>
        <color theme="0" tint="-0.499984740745262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1F5F9"/>
      <color rgb="FFFFFF99"/>
      <color rgb="FFFFFFCC"/>
      <color rgb="FF99CCFF"/>
      <color rgb="FF99CC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sup.!$E$10" lockText="1" noThreeD="1"/>
</file>

<file path=xl/ctrlProps/ctrlProp10.xml><?xml version="1.0" encoding="utf-8"?>
<formControlPr xmlns="http://schemas.microsoft.com/office/spreadsheetml/2009/9/main" objectType="CheckBox" checked="Checked" fmlaLink="sup.!$B$13" lockText="1" noThreeD="1"/>
</file>

<file path=xl/ctrlProps/ctrlProp11.xml><?xml version="1.0" encoding="utf-8"?>
<formControlPr xmlns="http://schemas.microsoft.com/office/spreadsheetml/2009/9/main" objectType="CheckBox" fmlaLink="sup.!$B$14" lockText="1" noThreeD="1"/>
</file>

<file path=xl/ctrlProps/ctrlProp12.xml><?xml version="1.0" encoding="utf-8"?>
<formControlPr xmlns="http://schemas.microsoft.com/office/spreadsheetml/2009/9/main" objectType="CheckBox" fmlaLink="sup.!$B$15" lockText="1" noThreeD="1"/>
</file>

<file path=xl/ctrlProps/ctrlProp13.xml><?xml version="1.0" encoding="utf-8"?>
<formControlPr xmlns="http://schemas.microsoft.com/office/spreadsheetml/2009/9/main" objectType="CheckBox" checked="Checked" fmlaLink="sup.!$E$10" lockText="1" noThreeD="1"/>
</file>

<file path=xl/ctrlProps/ctrlProp14.xml><?xml version="1.0" encoding="utf-8"?>
<formControlPr xmlns="http://schemas.microsoft.com/office/spreadsheetml/2009/9/main" objectType="CheckBox" fmlaLink="sup.!$E$11" lockText="1" noThreeD="1"/>
</file>

<file path=xl/ctrlProps/ctrlProp15.xml><?xml version="1.0" encoding="utf-8"?>
<formControlPr xmlns="http://schemas.microsoft.com/office/spreadsheetml/2009/9/main" objectType="CheckBox" checked="Checked" fmlaLink="sup.!$E$12" lockText="1" noThreeD="1"/>
</file>

<file path=xl/ctrlProps/ctrlProp16.xml><?xml version="1.0" encoding="utf-8"?>
<formControlPr xmlns="http://schemas.microsoft.com/office/spreadsheetml/2009/9/main" objectType="CheckBox" fmlaLink="sup.!$E$13" lockText="1" noThreeD="1"/>
</file>

<file path=xl/ctrlProps/ctrlProp17.xml><?xml version="1.0" encoding="utf-8"?>
<formControlPr xmlns="http://schemas.microsoft.com/office/spreadsheetml/2009/9/main" objectType="CheckBox" fmlaLink="sup.!$E$14" lockText="1" noThreeD="1"/>
</file>

<file path=xl/ctrlProps/ctrlProp18.xml><?xml version="1.0" encoding="utf-8"?>
<formControlPr xmlns="http://schemas.microsoft.com/office/spreadsheetml/2009/9/main" objectType="CheckBox" fmlaLink="sup.!$E$15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sup.!$E$11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fmlaLink="sup.!$B$10" lockText="1" noThreeD="1"/>
</file>

<file path=xl/ctrlProps/ctrlProp27.xml><?xml version="1.0" encoding="utf-8"?>
<formControlPr xmlns="http://schemas.microsoft.com/office/spreadsheetml/2009/9/main" objectType="CheckBox" fmlaLink="sup.!$B$11" lockText="1" noThreeD="1"/>
</file>

<file path=xl/ctrlProps/ctrlProp28.xml><?xml version="1.0" encoding="utf-8"?>
<formControlPr xmlns="http://schemas.microsoft.com/office/spreadsheetml/2009/9/main" objectType="CheckBox" fmlaLink="sup.!$B$14" lockText="1" noThreeD="1"/>
</file>

<file path=xl/ctrlProps/ctrlProp29.xml><?xml version="1.0" encoding="utf-8"?>
<formControlPr xmlns="http://schemas.microsoft.com/office/spreadsheetml/2009/9/main" objectType="CheckBox" fmlaLink="sup.!$B$15" lockText="1" noThreeD="1"/>
</file>

<file path=xl/ctrlProps/ctrlProp3.xml><?xml version="1.0" encoding="utf-8"?>
<formControlPr xmlns="http://schemas.microsoft.com/office/spreadsheetml/2009/9/main" objectType="CheckBox" fmlaLink="sup.!$E$13" lockText="1" noThreeD="1"/>
</file>

<file path=xl/ctrlProps/ctrlProp30.xml><?xml version="1.0" encoding="utf-8"?>
<formControlPr xmlns="http://schemas.microsoft.com/office/spreadsheetml/2009/9/main" objectType="CheckBox" fmlaLink="sup.!$B$12" lockText="1" noThreeD="1"/>
</file>

<file path=xl/ctrlProps/ctrlProp31.xml><?xml version="1.0" encoding="utf-8"?>
<formControlPr xmlns="http://schemas.microsoft.com/office/spreadsheetml/2009/9/main" objectType="CheckBox" checked="Checked" fmlaLink="sup.!$B$13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sup.!$E$15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fmlaLink="sup.!$E$12" lockText="1" noThreeD="1"/>
</file>

<file path=xl/ctrlProps/ctrlProp6.xml><?xml version="1.0" encoding="utf-8"?>
<formControlPr xmlns="http://schemas.microsoft.com/office/spreadsheetml/2009/9/main" objectType="CheckBox" fmlaLink="sup.!$E$14" lockText="1" noThreeD="1"/>
</file>

<file path=xl/ctrlProps/ctrlProp7.xml><?xml version="1.0" encoding="utf-8"?>
<formControlPr xmlns="http://schemas.microsoft.com/office/spreadsheetml/2009/9/main" objectType="CheckBox" fmlaLink="sup.!$B$10" lockText="1" noThreeD="1"/>
</file>

<file path=xl/ctrlProps/ctrlProp8.xml><?xml version="1.0" encoding="utf-8"?>
<formControlPr xmlns="http://schemas.microsoft.com/office/spreadsheetml/2009/9/main" objectType="CheckBox" fmlaLink="sup.!$B$11" lockText="1" noThreeD="1"/>
</file>

<file path=xl/ctrlProps/ctrlProp9.xml><?xml version="1.0" encoding="utf-8"?>
<formControlPr xmlns="http://schemas.microsoft.com/office/spreadsheetml/2009/9/main" objectType="CheckBox" fmlaLink="sup.!$B$12" lockText="1" noThreeD="1"/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kaz/AppData/Local/Temp/Temp1_hat&#225;svizsg&#225;lati_template_v1,1.zip/foglalkoztataselem_201102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bingerA/AppData/Local/Microsoft/Windows/Temporary%20Internet%20Files/Content.Outlook/60XKGLA2/foglalkoztataselem_201102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kaZ/AppData/Local/Microsoft/Windows/Temporary%20Internet%20Files/Content.Outlook/72CZK1L4/Hv%20teszt_NG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posiJ/AppData/Local/Microsoft/Windows/Temporary%20Internet%20Files/Content.Outlook/BJFON3NX/Hv%20teszt_NGM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. További hatások"/>
      <sheetName val="Munka2"/>
    </sheetNames>
    <sheetDataSet>
      <sheetData sheetId="0"/>
      <sheetData sheetId="1">
        <row r="4">
          <cell r="J4" t="str">
            <v>fiatal munkavállalók</v>
          </cell>
        </row>
        <row r="5">
          <cell r="J5" t="str">
            <v>idősebb (50 éven felüli) munkavállalók</v>
          </cell>
        </row>
        <row r="6">
          <cell r="J6" t="str">
            <v>megváltozott munkaképességűek</v>
          </cell>
        </row>
        <row r="7">
          <cell r="J7" t="str">
            <v>kisgyermekekkel rendelkezők</v>
          </cell>
        </row>
        <row r="8">
          <cell r="J8" t="str">
            <v>alacsony iskolai végzettségűek</v>
          </cell>
        </row>
        <row r="9">
          <cell r="J9" t="str">
            <v>egyéb, és pedig: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unka2"/>
      <sheetName val="4. További hatások"/>
    </sheetNames>
    <sheetDataSet>
      <sheetData sheetId="0">
        <row r="4">
          <cell r="J4" t="str">
            <v>fiatal munkavállalók</v>
          </cell>
        </row>
        <row r="5">
          <cell r="J5" t="str">
            <v>idősebb (50 éven felüli) munkavállalók</v>
          </cell>
        </row>
        <row r="6">
          <cell r="J6" t="str">
            <v>megváltozott munkaképességűek</v>
          </cell>
        </row>
        <row r="7">
          <cell r="J7" t="str">
            <v>kisgyermekekkel rendelkezők</v>
          </cell>
        </row>
        <row r="8">
          <cell r="J8" t="str">
            <v>alacsony iskolai végzettségűek</v>
          </cell>
        </row>
        <row r="9">
          <cell r="J9" t="str">
            <v>egyéb, és pedig:</v>
          </cell>
        </row>
        <row r="13">
          <cell r="J13" t="str">
            <v>versenyszféra, ezen belül:</v>
          </cell>
        </row>
        <row r="14">
          <cell r="J14" t="str">
            <v>költségvetési szféra, ezen belül:</v>
          </cell>
        </row>
        <row r="15">
          <cell r="J15" t="str">
            <v>nem releváns</v>
          </cell>
        </row>
      </sheetData>
      <sheetData sheetId="1">
        <row r="4">
          <cell r="J4" t="str">
            <v>fiatal munkavállalók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ŐLAP"/>
      <sheetName val="1. Költségvetés"/>
      <sheetName val="CALC_1"/>
      <sheetName val="2. Adminisztratív terhek"/>
      <sheetName val="CALC_2"/>
      <sheetName val="3. Érintettek"/>
      <sheetName val="4. További hatások"/>
      <sheetName val="5. Nemzetközi"/>
      <sheetName val="6. SWOT"/>
      <sheetName val="ZÁRADÉK"/>
      <sheetName val="su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B3" t="str">
            <v xml:space="preserve">igen </v>
          </cell>
          <cell r="D3" t="str">
            <v>igen</v>
          </cell>
          <cell r="E3" t="str">
            <v>igen</v>
          </cell>
          <cell r="G3" t="str">
            <v>nem, tehercsökkenést okoz</v>
          </cell>
          <cell r="J3" t="str">
            <v>igen</v>
          </cell>
          <cell r="L3" t="str">
            <v>ellentétes</v>
          </cell>
        </row>
        <row r="4">
          <cell r="B4" t="str">
            <v>nem</v>
          </cell>
          <cell r="D4" t="str">
            <v>nem</v>
          </cell>
          <cell r="E4" t="str">
            <v>nem</v>
          </cell>
          <cell r="G4" t="str">
            <v>nem változik érdemben</v>
          </cell>
          <cell r="J4" t="str">
            <v>nem</v>
          </cell>
          <cell r="L4" t="str">
            <v>részben ellentétes</v>
          </cell>
        </row>
        <row r="5">
          <cell r="D5" t="str">
            <v>nem releváns</v>
          </cell>
          <cell r="E5" t="str">
            <v>nem szükséges</v>
          </cell>
          <cell r="G5" t="str">
            <v>igen</v>
          </cell>
          <cell r="J5" t="str">
            <v>részben</v>
          </cell>
          <cell r="L5" t="str">
            <v>illeszkedik</v>
          </cell>
        </row>
        <row r="6">
          <cell r="L6" t="str">
            <v>nem releváns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ŐLAP"/>
      <sheetName val="1. Költségvetés"/>
      <sheetName val="CALC_1"/>
      <sheetName val="2. Adminisztratív terhek"/>
      <sheetName val="CALC_2"/>
      <sheetName val="3. Érintettek"/>
      <sheetName val="4. További hatások"/>
      <sheetName val="5. Nemzetközi"/>
      <sheetName val="6. SWOT"/>
      <sheetName val="ZÁRADÉK"/>
      <sheetName val="su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B3" t="str">
            <v xml:space="preserve">igen </v>
          </cell>
          <cell r="D3" t="str">
            <v>igen</v>
          </cell>
          <cell r="E3" t="str">
            <v>igen</v>
          </cell>
          <cell r="G3" t="str">
            <v>nem, tehercsökkenést okoz</v>
          </cell>
          <cell r="J3" t="str">
            <v>igen</v>
          </cell>
          <cell r="L3" t="str">
            <v>ellentétes</v>
          </cell>
        </row>
        <row r="4">
          <cell r="B4" t="str">
            <v>nem</v>
          </cell>
          <cell r="D4" t="str">
            <v>nem</v>
          </cell>
          <cell r="E4" t="str">
            <v>nem</v>
          </cell>
          <cell r="G4" t="str">
            <v>nem változik érdemben</v>
          </cell>
          <cell r="J4" t="str">
            <v>nem</v>
          </cell>
          <cell r="L4" t="str">
            <v>részben ellentétes</v>
          </cell>
        </row>
        <row r="5">
          <cell r="D5" t="str">
            <v>nem releváns</v>
          </cell>
          <cell r="E5" t="str">
            <v>nem szükséges</v>
          </cell>
          <cell r="G5" t="str">
            <v>igen</v>
          </cell>
          <cell r="J5" t="str">
            <v>részben</v>
          </cell>
          <cell r="L5" t="str">
            <v>illeszkedik</v>
          </cell>
        </row>
        <row r="6">
          <cell r="L6" t="str">
            <v>nem releváns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5" Type="http://schemas.openxmlformats.org/officeDocument/2006/relationships/ctrlProp" Target="../ctrlProps/ctrlProp2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43.xml"/><Relationship Id="rId1" Type="http://schemas.openxmlformats.org/officeDocument/2006/relationships/printerSettings" Target="../printerSettings/printerSettings5.bin"/><Relationship Id="rId11" Type="http://schemas.openxmlformats.org/officeDocument/2006/relationships/ctrlProp" Target="../ctrlProps/ctrlProp38.xml"/><Relationship Id="rId15" Type="http://schemas.openxmlformats.org/officeDocument/2006/relationships/ctrlProp" Target="../ctrlProps/ctrlProp42.xml"/><Relationship Id="rId10" Type="http://schemas.openxmlformats.org/officeDocument/2006/relationships/ctrlProp" Target="../ctrlProps/ctrlProp37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1">
    <pageSetUpPr fitToPage="1"/>
  </sheetPr>
  <dimension ref="A1:G63"/>
  <sheetViews>
    <sheetView showGridLines="0" tabSelected="1" zoomScaleNormal="100" zoomScaleSheetLayoutView="85" workbookViewId="0">
      <selection activeCell="D19" sqref="D19:F19"/>
    </sheetView>
  </sheetViews>
  <sheetFormatPr defaultColWidth="8.85546875" defaultRowHeight="12.75"/>
  <cols>
    <col min="1" max="1" width="24.28515625" style="12" customWidth="1"/>
    <col min="2" max="2" width="17.42578125" style="12" customWidth="1"/>
    <col min="3" max="3" width="20.85546875" style="12" customWidth="1"/>
    <col min="4" max="4" width="21.42578125" style="12" customWidth="1"/>
    <col min="5" max="5" width="19.85546875" style="12" customWidth="1"/>
    <col min="6" max="6" width="20.7109375" style="12" customWidth="1"/>
    <col min="7" max="7" width="1.7109375" style="12" customWidth="1"/>
    <col min="8" max="16384" width="8.85546875" style="12"/>
  </cols>
  <sheetData>
    <row r="1" spans="1:7" ht="30" customHeight="1" thickTop="1" thickBot="1">
      <c r="A1" s="294" t="s">
        <v>91</v>
      </c>
      <c r="B1" s="295"/>
      <c r="C1" s="296"/>
      <c r="D1" s="296"/>
      <c r="E1" s="297"/>
      <c r="F1" s="298"/>
      <c r="G1" s="22"/>
    </row>
    <row r="2" spans="1:7" ht="21" customHeight="1" thickTop="1">
      <c r="A2" s="57" t="s">
        <v>0</v>
      </c>
      <c r="B2" s="299" t="s">
        <v>190</v>
      </c>
      <c r="C2" s="299"/>
      <c r="D2" s="60" t="s">
        <v>1</v>
      </c>
      <c r="E2" s="306" t="s">
        <v>191</v>
      </c>
      <c r="F2" s="304"/>
      <c r="G2" s="18"/>
    </row>
    <row r="3" spans="1:7" s="13" customFormat="1" ht="38.25" customHeight="1">
      <c r="A3" s="58" t="s">
        <v>2</v>
      </c>
      <c r="B3" s="300" t="s">
        <v>195</v>
      </c>
      <c r="C3" s="301"/>
      <c r="D3" s="61" t="s">
        <v>3</v>
      </c>
      <c r="E3" s="307"/>
      <c r="F3" s="300"/>
      <c r="G3" s="19"/>
    </row>
    <row r="4" spans="1:7" ht="48" customHeight="1" thickBot="1">
      <c r="A4" s="59" t="s">
        <v>4</v>
      </c>
      <c r="B4" s="309"/>
      <c r="C4" s="310"/>
      <c r="D4" s="62" t="s">
        <v>5</v>
      </c>
      <c r="E4" s="311" t="s">
        <v>193</v>
      </c>
      <c r="F4" s="312"/>
      <c r="G4" s="18"/>
    </row>
    <row r="5" spans="1:7" ht="9" customHeight="1" thickTop="1" thickBot="1">
      <c r="A5" s="291"/>
      <c r="B5" s="291"/>
      <c r="C5" s="291"/>
      <c r="D5" s="291"/>
      <c r="E5" s="291"/>
      <c r="F5" s="291"/>
    </row>
    <row r="6" spans="1:7" ht="129" customHeight="1" thickTop="1" thickBot="1">
      <c r="A6" s="63" t="s">
        <v>6</v>
      </c>
      <c r="B6" s="302"/>
      <c r="C6" s="303"/>
      <c r="D6" s="66" t="s">
        <v>7</v>
      </c>
      <c r="E6" s="302"/>
      <c r="F6" s="308"/>
      <c r="G6" s="18"/>
    </row>
    <row r="7" spans="1:7" ht="30" customHeight="1" thickTop="1">
      <c r="A7" s="64" t="s">
        <v>8</v>
      </c>
      <c r="B7" s="313" t="s">
        <v>192</v>
      </c>
      <c r="C7" s="314"/>
      <c r="D7" s="314"/>
      <c r="E7" s="314"/>
      <c r="F7" s="315"/>
    </row>
    <row r="8" spans="1:7" ht="409.5" customHeight="1">
      <c r="A8" s="58" t="s">
        <v>9</v>
      </c>
      <c r="B8" s="304"/>
      <c r="C8" s="305"/>
      <c r="D8" s="305"/>
      <c r="E8" s="305"/>
      <c r="F8" s="305"/>
      <c r="G8" s="18"/>
    </row>
    <row r="9" spans="1:7" ht="37.5" customHeight="1">
      <c r="A9" s="58" t="s">
        <v>10</v>
      </c>
      <c r="B9" s="300"/>
      <c r="C9" s="301"/>
      <c r="D9" s="61" t="s">
        <v>12</v>
      </c>
      <c r="E9" s="300" t="s">
        <v>188</v>
      </c>
      <c r="F9" s="316"/>
      <c r="G9" s="18"/>
    </row>
    <row r="10" spans="1:7" ht="216" customHeight="1" thickBot="1">
      <c r="A10" s="65" t="s">
        <v>11</v>
      </c>
      <c r="B10" s="292"/>
      <c r="C10" s="292"/>
      <c r="D10" s="292"/>
      <c r="E10" s="292"/>
      <c r="F10" s="293"/>
      <c r="G10" s="18"/>
    </row>
    <row r="11" spans="1:7" ht="12" customHeight="1" thickTop="1" thickBot="1">
      <c r="A11" s="291"/>
      <c r="B11" s="291"/>
      <c r="C11" s="291"/>
      <c r="D11" s="291"/>
      <c r="E11" s="291"/>
      <c r="F11" s="291"/>
    </row>
    <row r="12" spans="1:7" ht="20.25" customHeight="1" thickTop="1">
      <c r="A12" s="288" t="s">
        <v>185</v>
      </c>
      <c r="B12" s="289"/>
      <c r="C12" s="289"/>
      <c r="D12" s="289"/>
      <c r="E12" s="289"/>
      <c r="F12" s="290"/>
      <c r="G12" s="18"/>
    </row>
    <row r="13" spans="1:7" ht="84.75" customHeight="1" thickBot="1">
      <c r="A13" s="67" t="s">
        <v>121</v>
      </c>
      <c r="B13" s="68" t="s">
        <v>15</v>
      </c>
      <c r="C13" s="225" t="s">
        <v>189</v>
      </c>
      <c r="D13" s="225"/>
      <c r="E13" s="225"/>
      <c r="F13" s="226"/>
      <c r="G13" s="24"/>
    </row>
    <row r="14" spans="1:7" s="14" customFormat="1" ht="12" customHeight="1" thickTop="1" thickBot="1">
      <c r="A14" s="222"/>
      <c r="B14" s="222"/>
      <c r="C14" s="222"/>
      <c r="D14" s="222"/>
      <c r="E14" s="222"/>
      <c r="F14" s="222"/>
    </row>
    <row r="15" spans="1:7" ht="24.75" customHeight="1" thickTop="1" thickBot="1">
      <c r="A15" s="254" t="s">
        <v>134</v>
      </c>
      <c r="B15" s="255"/>
      <c r="C15" s="255"/>
      <c r="D15" s="255"/>
      <c r="E15" s="255"/>
      <c r="F15" s="256"/>
    </row>
    <row r="16" spans="1:7" ht="33" customHeight="1">
      <c r="A16" s="277" t="s">
        <v>186</v>
      </c>
      <c r="B16" s="278"/>
      <c r="C16" s="279"/>
      <c r="D16" s="280" t="str">
        <f>'Társadalmi,gazdasági hatás'!D27</f>
        <v>Nem változik érdemben</v>
      </c>
      <c r="E16" s="280"/>
      <c r="F16" s="281"/>
    </row>
    <row r="17" spans="1:7" ht="77.25" customHeight="1" thickBot="1">
      <c r="A17" s="282" t="str">
        <f>'Társadalmi,gazdasági hatás'!A28</f>
        <v>Kérjük mutassa  be a versenyképességet befolyásoló tényezőket!</v>
      </c>
      <c r="B17" s="283"/>
      <c r="C17" s="283"/>
      <c r="D17" s="284"/>
      <c r="E17" s="284"/>
      <c r="F17" s="285"/>
      <c r="G17" s="22"/>
    </row>
    <row r="18" spans="1:7" ht="25.5" customHeight="1">
      <c r="A18" s="286" t="s">
        <v>187</v>
      </c>
      <c r="B18" s="218"/>
      <c r="C18" s="287"/>
      <c r="D18" s="68" t="s">
        <v>29</v>
      </c>
      <c r="E18" s="69" t="s">
        <v>79</v>
      </c>
      <c r="F18" s="181"/>
      <c r="G18" s="22"/>
    </row>
    <row r="19" spans="1:7" ht="34.5" customHeight="1">
      <c r="A19" s="264" t="s">
        <v>130</v>
      </c>
      <c r="B19" s="265"/>
      <c r="C19" s="266"/>
      <c r="D19" s="267" t="s">
        <v>29</v>
      </c>
      <c r="E19" s="267"/>
      <c r="F19" s="268"/>
      <c r="G19" s="22"/>
    </row>
    <row r="20" spans="1:7" ht="19.5" customHeight="1">
      <c r="A20" s="235" t="s">
        <v>45</v>
      </c>
      <c r="B20" s="236"/>
      <c r="C20" s="236"/>
      <c r="D20" s="237"/>
      <c r="E20" s="237"/>
      <c r="F20" s="238"/>
      <c r="G20" s="22"/>
    </row>
    <row r="21" spans="1:7" ht="18.75" customHeight="1">
      <c r="A21" s="70"/>
      <c r="B21" s="323" t="s">
        <v>17</v>
      </c>
      <c r="C21" s="323"/>
      <c r="D21" s="241">
        <f>' Admin terhek, igazgatási hat'!C3</f>
        <v>0</v>
      </c>
      <c r="E21" s="242"/>
      <c r="F21" s="71" t="s">
        <v>18</v>
      </c>
    </row>
    <row r="22" spans="1:7" ht="18.75" customHeight="1" thickBot="1">
      <c r="A22" s="72"/>
      <c r="B22" s="324" t="s">
        <v>19</v>
      </c>
      <c r="C22" s="324"/>
      <c r="D22" s="239">
        <f>' Admin terhek, igazgatási hat'!C7</f>
        <v>0</v>
      </c>
      <c r="E22" s="240"/>
      <c r="F22" s="73" t="s">
        <v>18</v>
      </c>
      <c r="G22" s="22"/>
    </row>
    <row r="23" spans="1:7" ht="20.25" customHeight="1">
      <c r="A23" s="327" t="s">
        <v>20</v>
      </c>
      <c r="B23" s="328"/>
      <c r="C23" s="328"/>
      <c r="D23" s="329" t="s">
        <v>21</v>
      </c>
      <c r="E23" s="328"/>
      <c r="F23" s="330"/>
      <c r="G23" s="22"/>
    </row>
    <row r="24" spans="1:7" ht="18.75" customHeight="1">
      <c r="A24" s="70"/>
      <c r="B24" s="323" t="s">
        <v>17</v>
      </c>
      <c r="C24" s="325"/>
      <c r="D24" s="74"/>
      <c r="E24" s="323" t="s">
        <v>17</v>
      </c>
      <c r="F24" s="331"/>
    </row>
    <row r="25" spans="1:7" ht="18.75" customHeight="1" thickBot="1">
      <c r="A25" s="75"/>
      <c r="B25" s="243" t="s">
        <v>19</v>
      </c>
      <c r="C25" s="326"/>
      <c r="D25" s="76"/>
      <c r="E25" s="243" t="s">
        <v>19</v>
      </c>
      <c r="F25" s="244"/>
      <c r="G25" s="22"/>
    </row>
    <row r="26" spans="1:7" ht="12" customHeight="1" thickTop="1" thickBot="1">
      <c r="A26" s="269"/>
      <c r="B26" s="270"/>
      <c r="C26" s="270"/>
      <c r="D26" s="270"/>
      <c r="E26" s="270"/>
      <c r="F26" s="270"/>
      <c r="G26" s="22"/>
    </row>
    <row r="27" spans="1:7" ht="24.95" customHeight="1" thickTop="1" thickBot="1">
      <c r="A27" s="257" t="s">
        <v>135</v>
      </c>
      <c r="B27" s="258"/>
      <c r="C27" s="258"/>
      <c r="D27" s="258"/>
      <c r="E27" s="258"/>
      <c r="F27" s="259"/>
      <c r="G27" s="18"/>
    </row>
    <row r="28" spans="1:7" ht="24.95" customHeight="1" thickBot="1">
      <c r="A28" s="320" t="s">
        <v>123</v>
      </c>
      <c r="B28" s="252"/>
      <c r="C28" s="252"/>
      <c r="D28" s="252"/>
      <c r="E28" s="252"/>
      <c r="F28" s="252"/>
      <c r="G28" s="25"/>
    </row>
    <row r="29" spans="1:7" ht="15" customHeight="1">
      <c r="A29" s="77"/>
      <c r="B29" s="321" t="s">
        <v>22</v>
      </c>
      <c r="C29" s="321"/>
      <c r="D29" s="78" t="s">
        <v>23</v>
      </c>
      <c r="E29" s="321" t="s">
        <v>24</v>
      </c>
      <c r="F29" s="322"/>
      <c r="G29" s="18"/>
    </row>
    <row r="30" spans="1:7" ht="15.75" customHeight="1">
      <c r="A30" s="79" t="s">
        <v>25</v>
      </c>
      <c r="B30" s="245">
        <f>'Társadalmi,gazdasági hatás'!B4</f>
        <v>0</v>
      </c>
      <c r="C30" s="245"/>
      <c r="D30" s="80">
        <f>'Társadalmi,gazdasági hatás'!D4</f>
        <v>0</v>
      </c>
      <c r="E30" s="246"/>
      <c r="F30" s="247"/>
      <c r="G30" s="18"/>
    </row>
    <row r="31" spans="1:7" ht="15.75" customHeight="1">
      <c r="A31" s="79" t="s">
        <v>26</v>
      </c>
      <c r="B31" s="245">
        <f>'Társadalmi,gazdasági hatás'!B5</f>
        <v>0</v>
      </c>
      <c r="C31" s="245"/>
      <c r="D31" s="198">
        <f>'Társadalmi,gazdasági hatás'!D5</f>
        <v>0</v>
      </c>
      <c r="E31" s="246"/>
      <c r="F31" s="247"/>
      <c r="G31" s="18"/>
    </row>
    <row r="32" spans="1:7" ht="15.75" customHeight="1" thickBot="1">
      <c r="A32" s="171" t="s">
        <v>38</v>
      </c>
      <c r="B32" s="248">
        <f>'Társadalmi,gazdasági hatás'!B6</f>
        <v>0</v>
      </c>
      <c r="C32" s="248"/>
      <c r="D32" s="172">
        <f>'Társadalmi,gazdasági hatás'!D6</f>
        <v>0</v>
      </c>
      <c r="E32" s="249"/>
      <c r="F32" s="250"/>
      <c r="G32" s="18"/>
    </row>
    <row r="33" spans="1:7" ht="24.95" customHeight="1" thickBot="1">
      <c r="A33" s="251" t="s">
        <v>133</v>
      </c>
      <c r="B33" s="252"/>
      <c r="C33" s="252"/>
      <c r="D33" s="252"/>
      <c r="E33" s="252"/>
      <c r="F33" s="253"/>
      <c r="G33" s="22"/>
    </row>
    <row r="34" spans="1:7" ht="75" customHeight="1" thickBot="1">
      <c r="A34" s="209" t="str">
        <f>'Társadalmi,gazdasági hatás'!B12</f>
        <v>Kérjük mutassa be az érintett csoport/ok társadalmi helyzetére gyakorolt hatásokat! (max. 8 mondat)</v>
      </c>
      <c r="B34" s="210"/>
      <c r="C34" s="210"/>
      <c r="D34" s="210"/>
      <c r="E34" s="210"/>
      <c r="F34" s="211"/>
      <c r="G34" s="18"/>
    </row>
    <row r="35" spans="1:7" ht="12" customHeight="1" thickTop="1">
      <c r="A35" s="263"/>
      <c r="B35" s="263"/>
      <c r="C35" s="263"/>
      <c r="D35" s="263"/>
      <c r="E35" s="263"/>
      <c r="F35" s="263"/>
      <c r="G35" s="22"/>
    </row>
    <row r="36" spans="1:7" ht="12" customHeight="1" thickBot="1">
      <c r="A36" s="27"/>
      <c r="B36" s="27"/>
      <c r="C36" s="28"/>
      <c r="D36" s="28"/>
      <c r="E36" s="28"/>
      <c r="F36" s="28"/>
      <c r="G36" s="22"/>
    </row>
    <row r="37" spans="1:7" s="15" customFormat="1" ht="24.75" customHeight="1" thickTop="1" thickBot="1">
      <c r="A37" s="199" t="s">
        <v>136</v>
      </c>
      <c r="B37" s="200"/>
      <c r="C37" s="200"/>
      <c r="D37" s="200"/>
      <c r="E37" s="200"/>
      <c r="F37" s="201"/>
      <c r="G37" s="23"/>
    </row>
    <row r="38" spans="1:7" ht="24.95" customHeight="1">
      <c r="A38" s="227" t="s">
        <v>183</v>
      </c>
      <c r="B38" s="228"/>
      <c r="C38" s="228"/>
      <c r="D38" s="228"/>
      <c r="E38" s="228"/>
      <c r="F38" s="229"/>
      <c r="G38" s="18"/>
    </row>
    <row r="39" spans="1:7" ht="15.75">
      <c r="A39" s="230"/>
      <c r="B39" s="231"/>
      <c r="C39" s="232"/>
      <c r="D39" s="81" t="s">
        <v>93</v>
      </c>
      <c r="E39" s="82" t="str">
        <f>' Költségvetés'!B5</f>
        <v>Az aktuális évben</v>
      </c>
      <c r="F39" s="83" t="str">
        <f>' Költségvetés'!B8</f>
        <v>További négy évben</v>
      </c>
      <c r="G39" s="18"/>
    </row>
    <row r="40" spans="1:7" ht="32.1" customHeight="1">
      <c r="A40" s="233" t="s">
        <v>92</v>
      </c>
      <c r="B40" s="234"/>
      <c r="C40" s="234"/>
      <c r="D40" s="84">
        <f>' Költségvetés'!F4</f>
        <v>0</v>
      </c>
      <c r="E40" s="85">
        <f>' Költségvetés'!F5</f>
        <v>0</v>
      </c>
      <c r="F40" s="86">
        <f>' Költségvetés'!F8</f>
        <v>0</v>
      </c>
      <c r="G40" s="18"/>
    </row>
    <row r="41" spans="1:7" ht="32.1" customHeight="1">
      <c r="A41" s="233" t="s">
        <v>102</v>
      </c>
      <c r="B41" s="234"/>
      <c r="C41" s="234"/>
      <c r="D41" s="84">
        <f>' Költségvetés'!F22</f>
        <v>0</v>
      </c>
      <c r="E41" s="85">
        <f>' Költségvetés'!F23</f>
        <v>0</v>
      </c>
      <c r="F41" s="86">
        <f>' Költségvetés'!F28</f>
        <v>0</v>
      </c>
      <c r="G41" s="18"/>
    </row>
    <row r="42" spans="1:7" ht="32.1" customHeight="1">
      <c r="A42" s="233" t="s">
        <v>107</v>
      </c>
      <c r="B42" s="234"/>
      <c r="C42" s="234"/>
      <c r="D42" s="87">
        <f>' Költségvetés'!F37</f>
        <v>0</v>
      </c>
      <c r="E42" s="88">
        <f>' Költségvetés'!F38</f>
        <v>0</v>
      </c>
      <c r="F42" s="86">
        <f>' Költségvetés'!F41</f>
        <v>0</v>
      </c>
      <c r="G42" s="18"/>
    </row>
    <row r="43" spans="1:7" ht="32.1" customHeight="1" thickBot="1">
      <c r="A43" s="205" t="s">
        <v>109</v>
      </c>
      <c r="B43" s="206"/>
      <c r="C43" s="206"/>
      <c r="D43" s="87">
        <f>' Költségvetés'!$F$55</f>
        <v>0</v>
      </c>
      <c r="E43" s="88">
        <f>' Költségvetés'!F55</f>
        <v>0</v>
      </c>
      <c r="F43" s="191" t="s">
        <v>73</v>
      </c>
      <c r="G43" s="18"/>
    </row>
    <row r="44" spans="1:7" ht="32.1" customHeight="1" thickBot="1">
      <c r="A44" s="275" t="s">
        <v>114</v>
      </c>
      <c r="B44" s="276"/>
      <c r="C44" s="276"/>
      <c r="D44" s="89">
        <f>-D40+D42</f>
        <v>0</v>
      </c>
      <c r="E44" s="89">
        <f>-E40+E42</f>
        <v>0</v>
      </c>
      <c r="F44" s="90">
        <f>-F40+F42</f>
        <v>0</v>
      </c>
      <c r="G44" s="18"/>
    </row>
    <row r="45" spans="1:7" ht="32.1" customHeight="1" thickBot="1">
      <c r="A45" s="203" t="s">
        <v>115</v>
      </c>
      <c r="B45" s="204"/>
      <c r="C45" s="204"/>
      <c r="D45" s="91">
        <f>-D40+D41+D42-D43</f>
        <v>0</v>
      </c>
      <c r="E45" s="91">
        <f>-E40+E41+E42-E43</f>
        <v>0</v>
      </c>
      <c r="F45" s="92">
        <f>-F40+F41+F42</f>
        <v>0</v>
      </c>
      <c r="G45" s="18"/>
    </row>
    <row r="46" spans="1:7" ht="12" customHeight="1" thickTop="1" thickBot="1">
      <c r="A46" s="31"/>
      <c r="B46" s="32"/>
      <c r="C46" s="32"/>
      <c r="D46" s="32"/>
      <c r="E46" s="32"/>
      <c r="F46" s="32"/>
      <c r="G46" s="22"/>
    </row>
    <row r="47" spans="1:7" ht="24.95" customHeight="1" thickTop="1" thickBot="1">
      <c r="A47" s="260" t="s">
        <v>137</v>
      </c>
      <c r="B47" s="261"/>
      <c r="C47" s="261"/>
      <c r="D47" s="261"/>
      <c r="E47" s="261"/>
      <c r="F47" s="262"/>
      <c r="G47" s="18"/>
    </row>
    <row r="48" spans="1:7" ht="15.75">
      <c r="A48" s="217" t="s">
        <v>124</v>
      </c>
      <c r="B48" s="218"/>
      <c r="C48" s="218"/>
      <c r="D48" s="219"/>
      <c r="E48" s="220" t="str">
        <f>' További hatások'!D9</f>
        <v>nem</v>
      </c>
      <c r="F48" s="221"/>
      <c r="G48" s="18"/>
    </row>
    <row r="49" spans="1:7" ht="16.5" thickBot="1">
      <c r="A49" s="272" t="s">
        <v>131</v>
      </c>
      <c r="B49" s="273"/>
      <c r="C49" s="273"/>
      <c r="D49" s="273"/>
      <c r="E49" s="273"/>
      <c r="F49" s="274"/>
      <c r="G49" s="18"/>
    </row>
    <row r="50" spans="1:7" ht="75" customHeight="1" thickBot="1">
      <c r="A50" s="209" t="str">
        <f>' További hatások'!A10:F10</f>
        <v>Kérjük mutassa be az intézkedés környezeti és természeti hatásait!</v>
      </c>
      <c r="B50" s="210"/>
      <c r="C50" s="210"/>
      <c r="D50" s="210"/>
      <c r="E50" s="210"/>
      <c r="F50" s="211"/>
    </row>
    <row r="51" spans="1:7" ht="12" customHeight="1" thickTop="1" thickBot="1">
      <c r="A51" s="271"/>
      <c r="B51" s="271"/>
      <c r="C51" s="271"/>
      <c r="D51" s="271"/>
      <c r="E51" s="271"/>
      <c r="F51" s="271"/>
      <c r="G51" s="22"/>
    </row>
    <row r="52" spans="1:7" ht="24.95" customHeight="1" thickTop="1" thickBot="1">
      <c r="A52" s="223" t="s">
        <v>138</v>
      </c>
      <c r="B52" s="224"/>
      <c r="C52" s="224"/>
      <c r="D52" s="224"/>
      <c r="E52" s="224"/>
      <c r="F52" s="224"/>
      <c r="G52" s="18"/>
    </row>
    <row r="53" spans="1:7" ht="16.5" thickBot="1">
      <c r="A53" s="212" t="s">
        <v>168</v>
      </c>
      <c r="B53" s="213"/>
      <c r="C53" s="213"/>
      <c r="D53" s="214"/>
      <c r="E53" s="215" t="str">
        <f>' További hatások'!D3</f>
        <v>nem</v>
      </c>
      <c r="F53" s="216"/>
      <c r="G53" s="22"/>
    </row>
    <row r="54" spans="1:7" ht="71.25" customHeight="1" thickBot="1">
      <c r="A54" s="209" t="str">
        <f>' További hatások'!A7</f>
        <v xml:space="preserve">Kérjük röviden, lényegre törően mutassa be az adott intézkedés egészséghatásait! </v>
      </c>
      <c r="B54" s="210"/>
      <c r="C54" s="210"/>
      <c r="D54" s="210"/>
      <c r="E54" s="210"/>
      <c r="F54" s="211"/>
      <c r="G54" s="18"/>
    </row>
    <row r="55" spans="1:7" ht="17.25" thickTop="1" thickBot="1">
      <c r="A55" s="202" t="s">
        <v>139</v>
      </c>
      <c r="B55" s="202"/>
      <c r="C55" s="202"/>
      <c r="D55" s="202"/>
      <c r="E55" s="207" t="str">
        <f>' További hatások'!D11</f>
        <v>nem</v>
      </c>
      <c r="F55" s="208"/>
      <c r="G55" s="18"/>
    </row>
    <row r="56" spans="1:7" ht="75" customHeight="1" thickBot="1">
      <c r="A56" s="209" t="str">
        <f>' További hatások'!A12</f>
        <v>Kérjük mutassa be az intézkedés további hatásainak egyes elemeit!</v>
      </c>
      <c r="B56" s="210"/>
      <c r="C56" s="210"/>
      <c r="D56" s="210"/>
      <c r="E56" s="210"/>
      <c r="F56" s="211"/>
      <c r="G56" s="18"/>
    </row>
    <row r="57" spans="1:7" ht="12" customHeight="1" thickTop="1" thickBot="1">
      <c r="A57" s="33"/>
      <c r="B57" s="34"/>
      <c r="C57" s="34"/>
      <c r="D57" s="34"/>
      <c r="E57" s="34"/>
      <c r="F57" s="34"/>
      <c r="G57" s="22"/>
    </row>
    <row r="58" spans="1:7" ht="30" customHeight="1" thickTop="1" thickBot="1">
      <c r="A58" s="93" t="s">
        <v>32</v>
      </c>
      <c r="B58" s="317">
        <f>' További hatások'!B24</f>
        <v>0</v>
      </c>
      <c r="C58" s="317"/>
      <c r="D58" s="317"/>
      <c r="E58" s="318" t="s">
        <v>64</v>
      </c>
      <c r="F58" s="319"/>
      <c r="G58" s="18"/>
    </row>
    <row r="59" spans="1:7" ht="13.5" thickTop="1">
      <c r="A59" s="21"/>
      <c r="B59" s="17"/>
      <c r="C59" s="17"/>
      <c r="D59" s="17"/>
      <c r="E59" s="20"/>
      <c r="F59" s="20"/>
    </row>
    <row r="60" spans="1:7">
      <c r="A60" s="16"/>
      <c r="B60" s="17"/>
      <c r="C60" s="17"/>
      <c r="D60" s="17"/>
      <c r="E60" s="17"/>
      <c r="F60" s="17"/>
    </row>
    <row r="63" spans="1:7" ht="12.75" customHeight="1"/>
  </sheetData>
  <sheetProtection password="C724" sheet="1" objects="1" scenarios="1" formatCells="0" formatColumns="0" formatRows="0" insertRows="0" insertHyperlinks="0" sort="0" pivotTables="0"/>
  <mergeCells count="75">
    <mergeCell ref="E9:F9"/>
    <mergeCell ref="B58:D58"/>
    <mergeCell ref="E58:F58"/>
    <mergeCell ref="A28:F28"/>
    <mergeCell ref="B29:C29"/>
    <mergeCell ref="E29:F29"/>
    <mergeCell ref="B30:C30"/>
    <mergeCell ref="E30:F30"/>
    <mergeCell ref="A34:F34"/>
    <mergeCell ref="B21:C21"/>
    <mergeCell ref="B22:C22"/>
    <mergeCell ref="B24:C24"/>
    <mergeCell ref="B25:C25"/>
    <mergeCell ref="A23:C23"/>
    <mergeCell ref="D23:F23"/>
    <mergeCell ref="E24:F24"/>
    <mergeCell ref="A12:F12"/>
    <mergeCell ref="A11:F11"/>
    <mergeCell ref="B10:F10"/>
    <mergeCell ref="A1:F1"/>
    <mergeCell ref="A5:F5"/>
    <mergeCell ref="B2:C2"/>
    <mergeCell ref="B3:C3"/>
    <mergeCell ref="B6:C6"/>
    <mergeCell ref="B8:F8"/>
    <mergeCell ref="E2:F2"/>
    <mergeCell ref="E3:F3"/>
    <mergeCell ref="E6:F6"/>
    <mergeCell ref="B4:C4"/>
    <mergeCell ref="E4:F4"/>
    <mergeCell ref="B7:F7"/>
    <mergeCell ref="B9:C9"/>
    <mergeCell ref="A56:F56"/>
    <mergeCell ref="A15:F15"/>
    <mergeCell ref="A27:F27"/>
    <mergeCell ref="A47:F47"/>
    <mergeCell ref="A35:F35"/>
    <mergeCell ref="A19:C19"/>
    <mergeCell ref="D19:F19"/>
    <mergeCell ref="A26:F26"/>
    <mergeCell ref="A51:F51"/>
    <mergeCell ref="A49:F49"/>
    <mergeCell ref="A42:C42"/>
    <mergeCell ref="A44:C44"/>
    <mergeCell ref="A16:C16"/>
    <mergeCell ref="D16:F16"/>
    <mergeCell ref="A17:F17"/>
    <mergeCell ref="A18:C18"/>
    <mergeCell ref="A14:F14"/>
    <mergeCell ref="A52:F52"/>
    <mergeCell ref="C13:F13"/>
    <mergeCell ref="A38:F38"/>
    <mergeCell ref="A39:C39"/>
    <mergeCell ref="A40:C40"/>
    <mergeCell ref="A41:C41"/>
    <mergeCell ref="A20:F20"/>
    <mergeCell ref="D22:E22"/>
    <mergeCell ref="D21:E21"/>
    <mergeCell ref="E25:F25"/>
    <mergeCell ref="B31:C31"/>
    <mergeCell ref="E31:F31"/>
    <mergeCell ref="B32:C32"/>
    <mergeCell ref="E32:F32"/>
    <mergeCell ref="A33:F33"/>
    <mergeCell ref="A37:F37"/>
    <mergeCell ref="A55:D55"/>
    <mergeCell ref="A45:C45"/>
    <mergeCell ref="A43:C43"/>
    <mergeCell ref="E55:F55"/>
    <mergeCell ref="A50:F50"/>
    <mergeCell ref="A53:D53"/>
    <mergeCell ref="E53:F53"/>
    <mergeCell ref="A54:F54"/>
    <mergeCell ref="A48:D48"/>
    <mergeCell ref="E48:F48"/>
  </mergeCells>
  <phoneticPr fontId="19" type="noConversion"/>
  <conditionalFormatting sqref="A1:F58">
    <cfRule type="cellIs" dxfId="43" priority="15" operator="equal">
      <formula>0</formula>
    </cfRule>
  </conditionalFormatting>
  <conditionalFormatting sqref="A34:F34">
    <cfRule type="endsWith" dxfId="42" priority="13" operator="endsWith" text=" -">
      <formula>RIGHT(A34,2)=" -"</formula>
    </cfRule>
  </conditionalFormatting>
  <conditionalFormatting sqref="F18">
    <cfRule type="expression" dxfId="41" priority="8">
      <formula>EXACT(D18,"nem")</formula>
    </cfRule>
  </conditionalFormatting>
  <conditionalFormatting sqref="A50:F50">
    <cfRule type="expression" dxfId="40" priority="6">
      <formula>EXACT(E48,"nem")</formula>
    </cfRule>
  </conditionalFormatting>
  <conditionalFormatting sqref="A54:F54">
    <cfRule type="expression" dxfId="39" priority="5">
      <formula>EXACT(E53,"nem")</formula>
    </cfRule>
  </conditionalFormatting>
  <conditionalFormatting sqref="A56:F56">
    <cfRule type="expression" dxfId="38" priority="4">
      <formula>EXACT(E55,"nem")</formula>
    </cfRule>
  </conditionalFormatting>
  <conditionalFormatting sqref="A20:F25">
    <cfRule type="expression" dxfId="37" priority="3">
      <formula>EXACT($D$19,"nem")</formula>
    </cfRule>
  </conditionalFormatting>
  <conditionalFormatting sqref="A17:F17">
    <cfRule type="expression" dxfId="36" priority="2">
      <formula>EXACT(D16,"Nem változik érdemben")</formula>
    </cfRule>
  </conditionalFormatting>
  <conditionalFormatting sqref="C13:F13">
    <cfRule type="containsText" dxfId="35" priority="1" operator="containsText" text="Indoklás">
      <formula>NOT(ISERROR(SEARCH("Indoklás",C13)))</formula>
    </cfRule>
  </conditionalFormatting>
  <conditionalFormatting sqref="A17">
    <cfRule type="containsText" dxfId="34" priority="17" operator="containsText" text="Kérjük mutassa  be a versenyképességet befolyásoló tényezőket!">
      <formula>NOT(ISERROR(SEARCH("Kérjük mutassa  be a versenyképességet befolyásoló tényezőket!",A17)))</formula>
    </cfRule>
  </conditionalFormatting>
  <conditionalFormatting sqref="A34">
    <cfRule type="containsText" dxfId="33" priority="16" operator="containsText" text="Kérjük mutassa be az érintett csoport/ok társadalmi helyzetére gyakorolt hatásokat! (max. 8 mondat)">
      <formula>NOT(ISERROR(SEARCH("Kérjük mutassa be az érintett csoport/ok társadalmi helyzetére gyakorolt hatásokat! (max. 8 mondat)",A34)))</formula>
    </cfRule>
  </conditionalFormatting>
  <conditionalFormatting sqref="A50">
    <cfRule type="containsText" dxfId="32" priority="10" operator="containsText" text="Kérjük mutassa be az intézkedés környezeti és természeti hatásait!">
      <formula>NOT(ISERROR(SEARCH("Kérjük mutassa be az intézkedés környezeti és természeti hatásait!",A50)))</formula>
    </cfRule>
  </conditionalFormatting>
  <conditionalFormatting sqref="A54">
    <cfRule type="containsText" dxfId="31" priority="11" operator="containsText" text="Kérjük röviden, lényegre törően mutassa be az adott intézkedés egészséghatásait! ">
      <formula>NOT(ISERROR(SEARCH("Kérjük röviden, lényegre törően mutassa be az adott intézkedés egészséghatásait! ",A54)))</formula>
    </cfRule>
  </conditionalFormatting>
  <conditionalFormatting sqref="A56">
    <cfRule type="containsText" dxfId="30" priority="9" operator="containsText" text="Kérjük mutassa be az intézkedés további hatásainak egyes elemeit!">
      <formula>NOT(ISERROR(SEARCH("Kérjük mutassa be az intézkedés további hatásainak egyes elemeit!",A56)))</formula>
    </cfRule>
  </conditionalFormatting>
  <dataValidations count="3">
    <dataValidation type="list" allowBlank="1" showInputMessage="1" showErrorMessage="1" sqref="E55 D18:D19">
      <formula1>lista</formula1>
    </dataValidation>
    <dataValidation type="list" allowBlank="1" showInputMessage="1" showErrorMessage="1" sqref="D16">
      <formula1>Verseny</formula1>
    </dataValidation>
    <dataValidation type="list" allowBlank="1" showInputMessage="1" showErrorMessage="1" sqref="B13">
      <formula1>reszbenvalasz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  <rowBreaks count="1" manualBreakCount="1">
    <brk id="35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4"/>
  <dimension ref="A1:I29"/>
  <sheetViews>
    <sheetView showGridLines="0" topLeftCell="A22" zoomScaleNormal="100" zoomScaleSheetLayoutView="100" workbookViewId="0">
      <selection activeCell="D32" sqref="D32"/>
    </sheetView>
  </sheetViews>
  <sheetFormatPr defaultColWidth="8.85546875" defaultRowHeight="26.1" customHeight="1"/>
  <cols>
    <col min="1" max="1" width="20.7109375" customWidth="1"/>
    <col min="2" max="2" width="24.85546875" customWidth="1"/>
    <col min="3" max="3" width="20.28515625" customWidth="1"/>
    <col min="4" max="4" width="28.140625" customWidth="1"/>
    <col min="5" max="5" width="17" customWidth="1"/>
    <col min="6" max="6" width="16.140625" customWidth="1"/>
  </cols>
  <sheetData>
    <row r="1" spans="1:9" ht="25.5" customHeight="1">
      <c r="A1" s="360" t="s">
        <v>33</v>
      </c>
      <c r="B1" s="361"/>
      <c r="C1" s="361"/>
      <c r="D1" s="361"/>
      <c r="E1" s="361"/>
      <c r="F1" s="362"/>
    </row>
    <row r="2" spans="1:9" ht="26.1" customHeight="1">
      <c r="A2" s="368" t="s">
        <v>141</v>
      </c>
      <c r="B2" s="369"/>
      <c r="C2" s="369"/>
      <c r="D2" s="369"/>
      <c r="E2" s="369"/>
      <c r="F2" s="370"/>
      <c r="G2" s="26"/>
    </row>
    <row r="3" spans="1:9" ht="26.1" customHeight="1">
      <c r="A3" s="97"/>
      <c r="B3" s="366" t="s">
        <v>22</v>
      </c>
      <c r="C3" s="366"/>
      <c r="D3" s="98" t="s">
        <v>23</v>
      </c>
      <c r="E3" s="98" t="s">
        <v>88</v>
      </c>
      <c r="F3" s="99" t="s">
        <v>89</v>
      </c>
    </row>
    <row r="4" spans="1:9" ht="26.1" customHeight="1">
      <c r="A4" s="100" t="s">
        <v>25</v>
      </c>
      <c r="B4" s="367"/>
      <c r="C4" s="367"/>
      <c r="D4" s="101"/>
      <c r="E4" s="182"/>
      <c r="F4" s="183"/>
    </row>
    <row r="5" spans="1:9" ht="26.1" customHeight="1">
      <c r="A5" s="100" t="s">
        <v>26</v>
      </c>
      <c r="B5" s="367"/>
      <c r="C5" s="367"/>
      <c r="D5" s="101"/>
      <c r="E5" s="182"/>
      <c r="F5" s="183"/>
    </row>
    <row r="6" spans="1:9" ht="26.1" customHeight="1">
      <c r="A6" s="100" t="s">
        <v>38</v>
      </c>
      <c r="B6" s="367"/>
      <c r="C6" s="367"/>
      <c r="D6" s="101"/>
      <c r="E6" s="182"/>
      <c r="F6" s="183"/>
    </row>
    <row r="7" spans="1:9" ht="26.1" customHeight="1">
      <c r="A7" s="100" t="s">
        <v>70</v>
      </c>
      <c r="B7" s="367"/>
      <c r="C7" s="367"/>
      <c r="D7" s="101"/>
      <c r="E7" s="182"/>
      <c r="F7" s="183"/>
    </row>
    <row r="8" spans="1:9" ht="26.1" customHeight="1">
      <c r="A8" s="100" t="s">
        <v>71</v>
      </c>
      <c r="B8" s="367"/>
      <c r="C8" s="367"/>
      <c r="D8" s="101"/>
      <c r="E8" s="182"/>
      <c r="F8" s="183"/>
    </row>
    <row r="9" spans="1:9" ht="38.25" customHeight="1">
      <c r="A9" s="365" t="s">
        <v>125</v>
      </c>
      <c r="B9" s="366"/>
      <c r="C9" s="366"/>
      <c r="D9" s="102" t="s">
        <v>28</v>
      </c>
      <c r="E9" s="363"/>
      <c r="F9" s="364"/>
    </row>
    <row r="10" spans="1:9" ht="65.25" customHeight="1">
      <c r="A10" s="103" t="s">
        <v>52</v>
      </c>
      <c r="B10" s="337"/>
      <c r="C10" s="337"/>
      <c r="D10" s="337"/>
      <c r="E10" s="337"/>
      <c r="F10" s="338"/>
    </row>
    <row r="11" spans="1:9" ht="33.75" customHeight="1">
      <c r="A11" s="365" t="s">
        <v>126</v>
      </c>
      <c r="B11" s="366"/>
      <c r="C11" s="366"/>
      <c r="D11" s="102" t="s">
        <v>29</v>
      </c>
      <c r="E11" s="363"/>
      <c r="F11" s="364"/>
      <c r="I11" s="36"/>
    </row>
    <row r="12" spans="1:9" ht="65.25" customHeight="1">
      <c r="A12" s="103" t="s">
        <v>52</v>
      </c>
      <c r="B12" s="337" t="s">
        <v>146</v>
      </c>
      <c r="C12" s="337"/>
      <c r="D12" s="337"/>
      <c r="E12" s="337"/>
      <c r="F12" s="338"/>
    </row>
    <row r="13" spans="1:9" ht="60" customHeight="1">
      <c r="A13" s="365" t="s">
        <v>53</v>
      </c>
      <c r="B13" s="366"/>
      <c r="C13" s="102" t="s">
        <v>29</v>
      </c>
      <c r="D13" s="104">
        <v>0</v>
      </c>
      <c r="E13" s="363"/>
      <c r="F13" s="364"/>
    </row>
    <row r="14" spans="1:9" ht="60" customHeight="1">
      <c r="A14" s="336" t="s">
        <v>54</v>
      </c>
      <c r="B14" s="337"/>
      <c r="C14" s="337"/>
      <c r="D14" s="337"/>
      <c r="E14" s="337"/>
      <c r="F14" s="338"/>
    </row>
    <row r="15" spans="1:9" ht="60" customHeight="1" thickBot="1">
      <c r="A15" s="332" t="s">
        <v>55</v>
      </c>
      <c r="B15" s="339"/>
      <c r="C15" s="339"/>
      <c r="D15" s="339"/>
      <c r="E15" s="339"/>
      <c r="F15" s="340"/>
    </row>
    <row r="16" spans="1:9" ht="15.75" customHeight="1" thickBot="1">
      <c r="A16" s="372"/>
      <c r="B16" s="372"/>
      <c r="C16" s="372"/>
      <c r="D16" s="372"/>
      <c r="E16" s="372"/>
      <c r="F16" s="372"/>
    </row>
    <row r="17" spans="1:7" ht="26.1" customHeight="1">
      <c r="A17" s="349" t="s">
        <v>142</v>
      </c>
      <c r="B17" s="350"/>
      <c r="C17" s="350"/>
      <c r="D17" s="350"/>
      <c r="E17" s="350"/>
      <c r="F17" s="351"/>
      <c r="G17" s="26"/>
    </row>
    <row r="18" spans="1:7" ht="26.1" customHeight="1">
      <c r="A18" s="35"/>
      <c r="B18" s="105" t="s">
        <v>78</v>
      </c>
      <c r="C18" s="106" t="s">
        <v>79</v>
      </c>
      <c r="D18" s="180"/>
      <c r="E18" s="105" t="s">
        <v>80</v>
      </c>
      <c r="F18" s="185"/>
    </row>
    <row r="19" spans="1:7" ht="26.1" customHeight="1">
      <c r="A19" s="35"/>
      <c r="B19" s="105" t="s">
        <v>81</v>
      </c>
      <c r="C19" s="106" t="s">
        <v>79</v>
      </c>
      <c r="D19" s="180"/>
      <c r="E19" s="105" t="s">
        <v>80</v>
      </c>
      <c r="F19" s="185"/>
    </row>
    <row r="20" spans="1:7" ht="26.1" customHeight="1">
      <c r="A20" s="35"/>
      <c r="B20" s="105" t="s">
        <v>82</v>
      </c>
      <c r="C20" s="352"/>
      <c r="D20" s="352"/>
      <c r="E20" s="352"/>
      <c r="F20" s="353"/>
    </row>
    <row r="21" spans="1:7" ht="35.25" customHeight="1">
      <c r="A21" s="341" t="s">
        <v>83</v>
      </c>
      <c r="B21" s="342"/>
      <c r="C21" s="342"/>
      <c r="D21" s="101"/>
      <c r="E21" s="354"/>
      <c r="F21" s="355"/>
    </row>
    <row r="22" spans="1:7" ht="32.25" customHeight="1">
      <c r="A22" s="341" t="s">
        <v>85</v>
      </c>
      <c r="B22" s="342"/>
      <c r="C22" s="342"/>
      <c r="D22" s="101" t="s">
        <v>51</v>
      </c>
      <c r="E22" s="307"/>
      <c r="F22" s="356"/>
    </row>
    <row r="23" spans="1:7" ht="34.5" customHeight="1">
      <c r="A23" s="341" t="s">
        <v>86</v>
      </c>
      <c r="B23" s="342"/>
      <c r="C23" s="342"/>
      <c r="D23" s="343"/>
      <c r="E23" s="343"/>
      <c r="F23" s="344"/>
    </row>
    <row r="24" spans="1:7" ht="34.5" customHeight="1" thickBot="1">
      <c r="A24" s="345" t="s">
        <v>87</v>
      </c>
      <c r="B24" s="346"/>
      <c r="C24" s="346"/>
      <c r="D24" s="347"/>
      <c r="E24" s="347"/>
      <c r="F24" s="348"/>
    </row>
    <row r="25" spans="1:7" ht="18.75" customHeight="1" thickBot="1">
      <c r="A25" s="373"/>
      <c r="B25" s="373"/>
      <c r="C25" s="373"/>
      <c r="D25" s="373"/>
      <c r="E25" s="373"/>
      <c r="F25" s="373"/>
    </row>
    <row r="26" spans="1:7" ht="26.1" customHeight="1">
      <c r="A26" s="349" t="s">
        <v>143</v>
      </c>
      <c r="B26" s="350"/>
      <c r="C26" s="350"/>
      <c r="D26" s="350"/>
      <c r="E26" s="350"/>
      <c r="F26" s="351"/>
      <c r="G26" s="26"/>
    </row>
    <row r="27" spans="1:7" ht="36" customHeight="1">
      <c r="A27" s="357" t="s">
        <v>116</v>
      </c>
      <c r="B27" s="358"/>
      <c r="C27" s="359"/>
      <c r="D27" s="367" t="s">
        <v>117</v>
      </c>
      <c r="E27" s="367"/>
      <c r="F27" s="371"/>
    </row>
    <row r="28" spans="1:7" ht="77.25" customHeight="1" thickBot="1">
      <c r="A28" s="332" t="s">
        <v>127</v>
      </c>
      <c r="B28" s="333"/>
      <c r="C28" s="333"/>
      <c r="D28" s="333"/>
      <c r="E28" s="333"/>
      <c r="F28" s="334"/>
    </row>
    <row r="29" spans="1:7" ht="26.1" customHeight="1">
      <c r="A29" s="335"/>
      <c r="B29" s="335"/>
      <c r="C29" s="335"/>
      <c r="D29" s="335"/>
      <c r="E29" s="335"/>
      <c r="F29" s="335"/>
    </row>
  </sheetData>
  <sheetProtection password="C724" sheet="1" objects="1" scenarios="1" formatCells="0" formatColumns="0" formatRows="0" insertRows="0" insertHyperlinks="0" deleteRows="0" sort="0"/>
  <mergeCells count="35">
    <mergeCell ref="D27:F27"/>
    <mergeCell ref="B6:C6"/>
    <mergeCell ref="B7:C7"/>
    <mergeCell ref="B12:F12"/>
    <mergeCell ref="A16:F16"/>
    <mergeCell ref="A25:F25"/>
    <mergeCell ref="A1:F1"/>
    <mergeCell ref="E9:F9"/>
    <mergeCell ref="E11:F11"/>
    <mergeCell ref="E13:F13"/>
    <mergeCell ref="B10:F10"/>
    <mergeCell ref="A13:B13"/>
    <mergeCell ref="A9:C9"/>
    <mergeCell ref="A11:C11"/>
    <mergeCell ref="B8:C8"/>
    <mergeCell ref="B3:C3"/>
    <mergeCell ref="B4:C4"/>
    <mergeCell ref="B5:C5"/>
    <mergeCell ref="A2:F2"/>
    <mergeCell ref="A28:F28"/>
    <mergeCell ref="A29:F29"/>
    <mergeCell ref="A14:F14"/>
    <mergeCell ref="A15:F15"/>
    <mergeCell ref="A23:C23"/>
    <mergeCell ref="D23:F23"/>
    <mergeCell ref="A24:C24"/>
    <mergeCell ref="D24:F24"/>
    <mergeCell ref="A17:F17"/>
    <mergeCell ref="C20:F20"/>
    <mergeCell ref="A21:C21"/>
    <mergeCell ref="A22:C22"/>
    <mergeCell ref="E21:F21"/>
    <mergeCell ref="E22:F22"/>
    <mergeCell ref="A27:C27"/>
    <mergeCell ref="A26:F26"/>
  </mergeCells>
  <phoneticPr fontId="19" type="noConversion"/>
  <conditionalFormatting sqref="A28">
    <cfRule type="containsText" dxfId="29" priority="12" operator="containsText" text="Kérjük mutassa  be a versenyképességet befolyásoló tényezőket!">
      <formula>NOT(ISERROR(SEARCH("Kérjük mutassa  be a versenyképességet befolyásoló tényezőket!",A28)))</formula>
    </cfRule>
  </conditionalFormatting>
  <conditionalFormatting sqref="A10:F10">
    <cfRule type="expression" dxfId="28" priority="10">
      <formula>EXACT($D$9,"nem")</formula>
    </cfRule>
  </conditionalFormatting>
  <conditionalFormatting sqref="A12:F12">
    <cfRule type="expression" dxfId="27" priority="9">
      <formula>EXACT($D$11,"nem")</formula>
    </cfRule>
  </conditionalFormatting>
  <conditionalFormatting sqref="D13">
    <cfRule type="expression" dxfId="26" priority="8">
      <formula>EXACT(C13,"nem")</formula>
    </cfRule>
  </conditionalFormatting>
  <conditionalFormatting sqref="E22:F22">
    <cfRule type="expression" dxfId="25" priority="7">
      <formula>EXACT(D22,"nem releváns")</formula>
    </cfRule>
  </conditionalFormatting>
  <conditionalFormatting sqref="E21:F21">
    <cfRule type="expression" dxfId="24" priority="6">
      <formula>EXACT(D21,"egyéb, és pedig:")</formula>
    </cfRule>
  </conditionalFormatting>
  <conditionalFormatting sqref="A28:F28">
    <cfRule type="expression" dxfId="23" priority="5">
      <formula>EXACT(D27,"Nem változik érdemben")</formula>
    </cfRule>
  </conditionalFormatting>
  <conditionalFormatting sqref="A14:F14">
    <cfRule type="containsText" dxfId="22" priority="4" operator="containsText" text="Kérjük, mutassa be az érintett csoportok számára hátrányt vagy többletköltséget okozó elemeket!">
      <formula>NOT(ISERROR(SEARCH("Kérjük, mutassa be az érintett csoportok számára hátrányt vagy többletköltséget okozó elemeket!",A14)))</formula>
    </cfRule>
  </conditionalFormatting>
  <conditionalFormatting sqref="A15:F15">
    <cfRule type="containsText" dxfId="21" priority="3" operator="containsText" text="Kérjük, mutassa be az érintett csoportok számára hátrányt okozó elemek ellensúlyozása érdekében teendő lépéseket!">
      <formula>NOT(ISERROR(SEARCH("Kérjük, mutassa be az érintett csoportok számára hátrányt okozó elemek ellensúlyozása érdekében teendő lépéseket!",A15)))</formula>
    </cfRule>
  </conditionalFormatting>
  <conditionalFormatting sqref="B12:F12">
    <cfRule type="containsText" dxfId="20" priority="2" operator="containsText" text="Kérjük mutassa be az érintett csoport/ok társadalmi helyzetére gyakorolt hatásokat! (max. 8 mondat)">
      <formula>NOT(ISERROR(SEARCH("Kérjük mutassa be az érintett csoport/ok társadalmi helyzetére gyakorolt hatásokat! (max. 8 mondat)",B12)))</formula>
    </cfRule>
  </conditionalFormatting>
  <conditionalFormatting sqref="B10:F10">
    <cfRule type="containsText" dxfId="19" priority="1" operator="containsText" text="(max 8. mondat)">
      <formula>NOT(ISERROR(SEARCH("(max 8. mondat)",B10)))</formula>
    </cfRule>
  </conditionalFormatting>
  <dataValidations count="4">
    <dataValidation type="list" allowBlank="1" showInputMessage="1" showErrorMessage="1" sqref="D9 D11 C13">
      <formula1>lista</formula1>
    </dataValidation>
    <dataValidation type="list" allowBlank="1" showInputMessage="1" showErrorMessage="1" sqref="D27">
      <formula1>Verseny</formula1>
    </dataValidation>
    <dataValidation type="list" showInputMessage="1" showErrorMessage="1" sqref="D21">
      <formula1>foglalkoztatas</formula1>
    </dataValidation>
    <dataValidation type="list" allowBlank="1" showInputMessage="1" showErrorMessage="1" sqref="D22">
      <formula1>foglalkoztatas2</formula1>
    </dataValidation>
  </dataValidations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78"/>
  <sheetViews>
    <sheetView showGridLines="0" topLeftCell="A64" zoomScaleNormal="100" zoomScaleSheetLayoutView="85" workbookViewId="0">
      <selection activeCell="C20" sqref="C20:F20"/>
    </sheetView>
  </sheetViews>
  <sheetFormatPr defaultColWidth="8.85546875" defaultRowHeight="12.75"/>
  <cols>
    <col min="1" max="1" width="10.28515625" customWidth="1"/>
    <col min="2" max="4" width="19.7109375" customWidth="1"/>
    <col min="5" max="5" width="18.28515625" customWidth="1"/>
    <col min="6" max="6" width="17.28515625" customWidth="1"/>
    <col min="7" max="7" width="8.85546875" style="6"/>
    <col min="8" max="8" width="16.140625" style="6" bestFit="1" customWidth="1"/>
    <col min="9" max="13" width="8.85546875" style="6"/>
  </cols>
  <sheetData>
    <row r="1" spans="1:13" ht="24" thickBot="1">
      <c r="A1" s="360" t="s">
        <v>166</v>
      </c>
      <c r="B1" s="361"/>
      <c r="C1" s="361"/>
      <c r="D1" s="361"/>
      <c r="E1" s="361"/>
      <c r="F1" s="362"/>
    </row>
    <row r="2" spans="1:13" ht="25.5" customHeight="1">
      <c r="A2" s="426" t="s">
        <v>92</v>
      </c>
      <c r="B2" s="427"/>
      <c r="C2" s="427"/>
      <c r="D2" s="427"/>
      <c r="E2" s="427"/>
      <c r="F2" s="428"/>
      <c r="G2" s="1"/>
      <c r="H2" s="1"/>
      <c r="I2" s="1"/>
    </row>
    <row r="3" spans="1:13" s="2" customFormat="1" ht="18.75" thickBot="1">
      <c r="A3" s="434"/>
      <c r="B3" s="435"/>
      <c r="C3" s="107" t="s">
        <v>34</v>
      </c>
      <c r="D3" s="107" t="s">
        <v>35</v>
      </c>
      <c r="E3" s="108" t="s">
        <v>76</v>
      </c>
      <c r="F3" s="109" t="s">
        <v>77</v>
      </c>
      <c r="G3" s="7"/>
      <c r="H3" s="7"/>
      <c r="I3" s="7"/>
      <c r="J3" s="8"/>
      <c r="K3" s="8"/>
      <c r="L3" s="8"/>
      <c r="M3" s="8"/>
    </row>
    <row r="4" spans="1:13" s="2" customFormat="1" ht="18.75" thickBot="1">
      <c r="A4" s="429" t="s">
        <v>93</v>
      </c>
      <c r="B4" s="430"/>
      <c r="C4" s="110"/>
      <c r="D4" s="110"/>
      <c r="E4" s="111">
        <f>+E5+E8</f>
        <v>0</v>
      </c>
      <c r="F4" s="112">
        <f>+F5+F8</f>
        <v>0</v>
      </c>
      <c r="G4" s="7"/>
      <c r="H4" s="7"/>
      <c r="I4" s="7"/>
      <c r="J4" s="8"/>
      <c r="K4" s="8"/>
      <c r="L4" s="8"/>
      <c r="M4" s="8"/>
    </row>
    <row r="5" spans="1:13" s="2" customFormat="1" ht="18" customHeight="1">
      <c r="A5" s="113"/>
      <c r="B5" s="178" t="s">
        <v>94</v>
      </c>
      <c r="C5" s="84">
        <f>+C6+C7</f>
        <v>0</v>
      </c>
      <c r="D5" s="84">
        <f>+D6+D7</f>
        <v>0</v>
      </c>
      <c r="E5" s="115">
        <f>+E6+E7</f>
        <v>0</v>
      </c>
      <c r="F5" s="116">
        <f>+F6+F7</f>
        <v>0</v>
      </c>
      <c r="G5" s="7"/>
      <c r="H5" s="7"/>
      <c r="I5" s="7"/>
      <c r="J5" s="8"/>
      <c r="K5" s="8"/>
      <c r="L5" s="8"/>
      <c r="M5" s="8"/>
    </row>
    <row r="6" spans="1:13" s="2" customFormat="1" ht="18">
      <c r="A6" s="113"/>
      <c r="B6" s="117" t="s">
        <v>95</v>
      </c>
      <c r="C6" s="104">
        <v>0</v>
      </c>
      <c r="D6" s="104">
        <v>0</v>
      </c>
      <c r="E6" s="85">
        <f>+(C6+D6)/2</f>
        <v>0</v>
      </c>
      <c r="F6" s="118">
        <f>+E6</f>
        <v>0</v>
      </c>
      <c r="G6" s="7"/>
      <c r="H6" s="7"/>
      <c r="I6" s="7"/>
      <c r="J6" s="8"/>
      <c r="K6" s="8"/>
      <c r="L6" s="8"/>
      <c r="M6" s="8"/>
    </row>
    <row r="7" spans="1:13" s="2" customFormat="1" ht="18">
      <c r="A7" s="446"/>
      <c r="B7" s="117" t="s">
        <v>96</v>
      </c>
      <c r="C7" s="104"/>
      <c r="D7" s="104">
        <v>0</v>
      </c>
      <c r="E7" s="85">
        <f>+(C7+D7)/2</f>
        <v>0</v>
      </c>
      <c r="F7" s="118">
        <f>+E7</f>
        <v>0</v>
      </c>
      <c r="G7" s="7"/>
      <c r="H7" s="7"/>
      <c r="I7" s="7"/>
      <c r="J7" s="8"/>
      <c r="K7" s="8"/>
      <c r="L7" s="8"/>
      <c r="M7" s="8"/>
    </row>
    <row r="8" spans="1:13" ht="18" customHeight="1">
      <c r="A8" s="447"/>
      <c r="B8" s="178" t="s">
        <v>184</v>
      </c>
      <c r="C8" s="177">
        <f>+C9+C10+C11+C12</f>
        <v>0</v>
      </c>
      <c r="D8" s="177">
        <f>+D9+D10+D11+D12</f>
        <v>0</v>
      </c>
      <c r="E8" s="177">
        <f>SUM(E9:E12)</f>
        <v>0</v>
      </c>
      <c r="F8" s="175">
        <f>SUM(F9:F12)</f>
        <v>0</v>
      </c>
      <c r="G8" s="1"/>
      <c r="H8" s="1"/>
      <c r="I8" s="1"/>
    </row>
    <row r="9" spans="1:13" ht="18">
      <c r="A9" s="448"/>
      <c r="B9" s="119">
        <v>2015</v>
      </c>
      <c r="C9" s="104"/>
      <c r="D9" s="104">
        <v>0</v>
      </c>
      <c r="E9" s="128">
        <f>+(C9+D9)/2</f>
        <v>0</v>
      </c>
      <c r="F9" s="120">
        <f>E9/1.035</f>
        <v>0</v>
      </c>
      <c r="G9" s="1"/>
      <c r="H9" s="1"/>
      <c r="I9" s="1"/>
    </row>
    <row r="10" spans="1:13" ht="18">
      <c r="A10" s="121"/>
      <c r="B10" s="119">
        <f>+B9+1</f>
        <v>2016</v>
      </c>
      <c r="C10" s="104"/>
      <c r="D10" s="104">
        <v>0</v>
      </c>
      <c r="E10" s="128">
        <f>+(C10+D10)/2</f>
        <v>0</v>
      </c>
      <c r="F10" s="122">
        <f>E10/1.035^2</f>
        <v>0</v>
      </c>
      <c r="G10" s="1"/>
      <c r="H10" s="1"/>
      <c r="I10" s="1"/>
    </row>
    <row r="11" spans="1:13" ht="18">
      <c r="A11" s="121"/>
      <c r="B11" s="119">
        <f>+B10+1</f>
        <v>2017</v>
      </c>
      <c r="C11" s="192"/>
      <c r="D11" s="192">
        <v>0</v>
      </c>
      <c r="E11" s="128">
        <f>+(C11+D11)/2</f>
        <v>0</v>
      </c>
      <c r="F11" s="122">
        <f>E11/1.035^3</f>
        <v>0</v>
      </c>
      <c r="G11" s="1"/>
      <c r="H11" s="1"/>
      <c r="I11" s="1"/>
    </row>
    <row r="12" spans="1:13" ht="18.75" thickBot="1">
      <c r="A12" s="121"/>
      <c r="B12" s="119">
        <f>+B11+1</f>
        <v>2018</v>
      </c>
      <c r="C12" s="192"/>
      <c r="D12" s="192">
        <v>0</v>
      </c>
      <c r="E12" s="128">
        <f>+(C12+D12)/2</f>
        <v>0</v>
      </c>
      <c r="F12" s="122">
        <f>E12/1.035^4</f>
        <v>0</v>
      </c>
      <c r="G12" s="1"/>
      <c r="H12" s="1"/>
      <c r="I12" s="1"/>
    </row>
    <row r="13" spans="1:13" ht="21" customHeight="1" thickBot="1">
      <c r="A13" s="436" t="s">
        <v>97</v>
      </c>
      <c r="B13" s="437"/>
      <c r="C13" s="437"/>
      <c r="D13" s="437"/>
      <c r="E13" s="437"/>
      <c r="F13" s="438"/>
    </row>
    <row r="14" spans="1:13" ht="15.75">
      <c r="A14" s="123"/>
      <c r="B14" s="124" t="s">
        <v>98</v>
      </c>
      <c r="C14" s="124" t="s">
        <v>37</v>
      </c>
      <c r="D14" s="124" t="s">
        <v>36</v>
      </c>
      <c r="E14" s="125" t="s">
        <v>99</v>
      </c>
      <c r="F14" s="126" t="s">
        <v>100</v>
      </c>
    </row>
    <row r="15" spans="1:13" s="10" customFormat="1" ht="15.75">
      <c r="A15" s="186" t="s">
        <v>25</v>
      </c>
      <c r="B15" s="184"/>
      <c r="C15" s="187"/>
      <c r="D15" s="188"/>
      <c r="E15" s="85">
        <f>+C15*D15</f>
        <v>0</v>
      </c>
      <c r="F15" s="189"/>
      <c r="G15" s="9"/>
      <c r="H15" s="9"/>
      <c r="I15" s="9"/>
      <c r="J15" s="9"/>
      <c r="K15" s="9"/>
      <c r="L15" s="9"/>
      <c r="M15" s="9"/>
    </row>
    <row r="16" spans="1:13" s="10" customFormat="1" ht="15.75">
      <c r="A16" s="186" t="s">
        <v>26</v>
      </c>
      <c r="B16" s="184"/>
      <c r="C16" s="187"/>
      <c r="D16" s="188"/>
      <c r="E16" s="85">
        <f>+C16*D16</f>
        <v>0</v>
      </c>
      <c r="F16" s="189"/>
      <c r="G16" s="9"/>
      <c r="H16" s="9"/>
      <c r="I16" s="9"/>
      <c r="J16" s="9"/>
      <c r="K16" s="9"/>
      <c r="L16" s="9"/>
      <c r="M16" s="9"/>
    </row>
    <row r="17" spans="1:13" s="10" customFormat="1" ht="15.75">
      <c r="A17" s="186" t="s">
        <v>38</v>
      </c>
      <c r="B17" s="184"/>
      <c r="C17" s="187"/>
      <c r="D17" s="188"/>
      <c r="E17" s="85">
        <f>+C17*D17</f>
        <v>0</v>
      </c>
      <c r="F17" s="189"/>
      <c r="G17" s="9"/>
      <c r="H17" s="9"/>
      <c r="I17" s="9"/>
      <c r="J17" s="9"/>
      <c r="K17" s="9"/>
      <c r="L17" s="9"/>
      <c r="M17" s="9"/>
    </row>
    <row r="18" spans="1:13" s="10" customFormat="1" ht="15.75">
      <c r="A18" s="190" t="s">
        <v>70</v>
      </c>
      <c r="B18" s="184"/>
      <c r="C18" s="187"/>
      <c r="D18" s="188"/>
      <c r="E18" s="128">
        <f>+C18*D18</f>
        <v>0</v>
      </c>
      <c r="F18" s="189"/>
      <c r="G18" s="9"/>
      <c r="H18" s="9"/>
      <c r="I18" s="9"/>
      <c r="J18" s="9"/>
      <c r="K18" s="9"/>
      <c r="L18" s="9"/>
      <c r="M18" s="9"/>
    </row>
    <row r="19" spans="1:13" s="10" customFormat="1" ht="15.75">
      <c r="A19" s="190" t="s">
        <v>27</v>
      </c>
      <c r="B19" s="184"/>
      <c r="C19" s="187"/>
      <c r="D19" s="188"/>
      <c r="E19" s="128">
        <f>+C19*D19</f>
        <v>0</v>
      </c>
      <c r="F19" s="189"/>
      <c r="G19" s="9"/>
      <c r="H19" s="9"/>
      <c r="I19" s="9"/>
      <c r="J19" s="9"/>
      <c r="K19" s="9"/>
      <c r="L19" s="9"/>
      <c r="M19" s="9"/>
    </row>
    <row r="20" spans="1:13" s="197" customFormat="1" ht="50.25" customHeight="1" thickBot="1">
      <c r="A20" s="439" t="s">
        <v>101</v>
      </c>
      <c r="B20" s="440"/>
      <c r="C20" s="431" t="s">
        <v>194</v>
      </c>
      <c r="D20" s="432"/>
      <c r="E20" s="432"/>
      <c r="F20" s="433"/>
      <c r="G20" s="196"/>
      <c r="H20" s="196"/>
      <c r="I20" s="196"/>
      <c r="J20" s="196"/>
      <c r="K20" s="196"/>
      <c r="L20" s="196"/>
      <c r="M20" s="196"/>
    </row>
    <row r="21" spans="1:13" ht="25.5" customHeight="1" thickBot="1">
      <c r="A21" s="441" t="s">
        <v>102</v>
      </c>
      <c r="B21" s="442"/>
      <c r="C21" s="442"/>
      <c r="D21" s="442"/>
      <c r="E21" s="442"/>
      <c r="F21" s="443"/>
    </row>
    <row r="22" spans="1:13" s="2" customFormat="1" ht="18" customHeight="1" thickBot="1">
      <c r="A22" s="444" t="s">
        <v>93</v>
      </c>
      <c r="B22" s="445"/>
      <c r="C22" s="129"/>
      <c r="D22" s="129"/>
      <c r="E22" s="111">
        <f>+E23+E28</f>
        <v>0</v>
      </c>
      <c r="F22" s="112">
        <f>+F23+F28</f>
        <v>0</v>
      </c>
      <c r="G22" s="7"/>
      <c r="H22" s="7"/>
      <c r="I22" s="7"/>
      <c r="J22" s="8"/>
      <c r="K22" s="8"/>
      <c r="L22" s="8"/>
      <c r="M22" s="8"/>
    </row>
    <row r="23" spans="1:13" s="2" customFormat="1" ht="18.75" customHeight="1">
      <c r="A23" s="130"/>
      <c r="B23" s="131" t="str">
        <f>B5</f>
        <v>Az aktuális évben</v>
      </c>
      <c r="C23" s="132"/>
      <c r="D23" s="133"/>
      <c r="E23" s="134">
        <f>SUM(E24:E27)</f>
        <v>0</v>
      </c>
      <c r="F23" s="116">
        <f>SUM(F24:F27)</f>
        <v>0</v>
      </c>
      <c r="G23" s="7"/>
      <c r="H23" s="7"/>
      <c r="I23" s="7"/>
      <c r="J23" s="8"/>
      <c r="K23" s="8"/>
      <c r="L23" s="8"/>
      <c r="M23" s="8"/>
    </row>
    <row r="24" spans="1:13" s="2" customFormat="1" ht="37.5" customHeight="1">
      <c r="A24" s="135"/>
      <c r="B24" s="136" t="s">
        <v>103</v>
      </c>
      <c r="C24" s="392"/>
      <c r="D24" s="392"/>
      <c r="E24" s="104">
        <v>0</v>
      </c>
      <c r="F24" s="137">
        <f>+E24</f>
        <v>0</v>
      </c>
      <c r="G24" s="7"/>
      <c r="H24" s="7"/>
      <c r="I24" s="7"/>
      <c r="J24" s="8"/>
      <c r="K24" s="8"/>
      <c r="L24" s="8"/>
      <c r="M24" s="8"/>
    </row>
    <row r="25" spans="1:13" s="2" customFormat="1" ht="50.25" customHeight="1">
      <c r="A25" s="135"/>
      <c r="B25" s="136" t="s">
        <v>104</v>
      </c>
      <c r="C25" s="391"/>
      <c r="D25" s="392"/>
      <c r="E25" s="104">
        <v>0</v>
      </c>
      <c r="F25" s="137">
        <f>+E25</f>
        <v>0</v>
      </c>
      <c r="G25" s="7"/>
      <c r="H25" s="7"/>
      <c r="I25" s="7"/>
      <c r="J25" s="8"/>
      <c r="K25" s="8"/>
      <c r="L25" s="8"/>
      <c r="M25" s="8"/>
    </row>
    <row r="26" spans="1:13" s="2" customFormat="1" ht="37.5" customHeight="1">
      <c r="A26" s="135"/>
      <c r="B26" s="136" t="s">
        <v>105</v>
      </c>
      <c r="C26" s="391"/>
      <c r="D26" s="392"/>
      <c r="E26" s="104">
        <v>0</v>
      </c>
      <c r="F26" s="137">
        <f>+E26</f>
        <v>0</v>
      </c>
      <c r="G26" s="7"/>
      <c r="H26" s="7"/>
      <c r="I26" s="7"/>
      <c r="J26" s="8"/>
      <c r="K26" s="8"/>
      <c r="L26" s="8"/>
      <c r="M26" s="8"/>
    </row>
    <row r="27" spans="1:13" s="2" customFormat="1" ht="49.5" customHeight="1">
      <c r="A27" s="135"/>
      <c r="B27" s="136" t="s">
        <v>106</v>
      </c>
      <c r="C27" s="391"/>
      <c r="D27" s="392"/>
      <c r="E27" s="104">
        <v>0</v>
      </c>
      <c r="F27" s="137">
        <f>+E27</f>
        <v>0</v>
      </c>
      <c r="G27" s="7"/>
      <c r="H27" s="7"/>
      <c r="I27" s="7"/>
      <c r="J27" s="8"/>
      <c r="K27" s="8"/>
      <c r="L27" s="8"/>
      <c r="M27" s="8"/>
    </row>
    <row r="28" spans="1:13" ht="18" customHeight="1">
      <c r="A28" s="121"/>
      <c r="B28" s="421" t="s">
        <v>184</v>
      </c>
      <c r="C28" s="422"/>
      <c r="D28" s="110"/>
      <c r="E28" s="177">
        <f>SUM(E29:E32)</f>
        <v>0</v>
      </c>
      <c r="F28" s="176">
        <f>SUM(F29:F32)</f>
        <v>0</v>
      </c>
      <c r="G28" s="1"/>
      <c r="H28" s="1"/>
      <c r="I28" s="1"/>
    </row>
    <row r="29" spans="1:13" ht="18">
      <c r="A29" s="121"/>
      <c r="B29" s="119">
        <v>2015</v>
      </c>
      <c r="C29" s="391"/>
      <c r="D29" s="392"/>
      <c r="E29" s="104">
        <v>0</v>
      </c>
      <c r="F29" s="138">
        <f>E29/1.035</f>
        <v>0</v>
      </c>
      <c r="G29" s="1"/>
      <c r="H29" s="1"/>
      <c r="I29" s="1"/>
    </row>
    <row r="30" spans="1:13" ht="18">
      <c r="A30" s="121"/>
      <c r="B30" s="119">
        <f>+B29+1</f>
        <v>2016</v>
      </c>
      <c r="C30" s="193"/>
      <c r="D30" s="194"/>
      <c r="E30" s="192">
        <v>0</v>
      </c>
      <c r="F30" s="139">
        <f>E30/1.035^2</f>
        <v>0</v>
      </c>
      <c r="G30" s="1"/>
      <c r="H30" s="1"/>
      <c r="I30" s="1"/>
    </row>
    <row r="31" spans="1:13" ht="18">
      <c r="A31" s="121"/>
      <c r="B31" s="119">
        <f t="shared" ref="B31:B32" si="0">+B30+1</f>
        <v>2017</v>
      </c>
      <c r="C31" s="193"/>
      <c r="D31" s="194"/>
      <c r="E31" s="192">
        <v>0</v>
      </c>
      <c r="F31" s="139">
        <f>E31/1.035^3</f>
        <v>0</v>
      </c>
      <c r="G31" s="1"/>
      <c r="H31" s="1"/>
      <c r="I31" s="1"/>
    </row>
    <row r="32" spans="1:13" ht="18">
      <c r="A32" s="121"/>
      <c r="B32" s="119">
        <f t="shared" si="0"/>
        <v>2018</v>
      </c>
      <c r="C32" s="391"/>
      <c r="D32" s="392"/>
      <c r="E32" s="104">
        <v>0</v>
      </c>
      <c r="F32" s="139">
        <f>E32/1.035^4</f>
        <v>0</v>
      </c>
      <c r="G32" s="1"/>
      <c r="H32" s="1"/>
      <c r="I32" s="1"/>
    </row>
    <row r="33" spans="1:14" s="2" customFormat="1" ht="39.75" customHeight="1" thickBot="1">
      <c r="A33" s="399" t="s">
        <v>101</v>
      </c>
      <c r="B33" s="400"/>
      <c r="C33" s="423"/>
      <c r="D33" s="424"/>
      <c r="E33" s="424"/>
      <c r="F33" s="425"/>
      <c r="G33" s="4"/>
      <c r="H33" s="4"/>
      <c r="I33" s="4"/>
      <c r="J33" s="11"/>
      <c r="K33" s="8"/>
      <c r="L33" s="8"/>
      <c r="M33" s="8"/>
    </row>
    <row r="34" spans="1:14" s="2" customFormat="1" ht="9" customHeight="1" thickBot="1">
      <c r="A34" s="37"/>
      <c r="B34" s="38"/>
      <c r="C34" s="39"/>
      <c r="D34" s="39"/>
      <c r="E34" s="39"/>
      <c r="F34" s="40"/>
      <c r="G34" s="4"/>
      <c r="H34" s="4"/>
      <c r="I34" s="4"/>
      <c r="J34" s="11"/>
      <c r="K34" s="8"/>
      <c r="L34" s="8"/>
      <c r="M34" s="8"/>
    </row>
    <row r="35" spans="1:14" s="2" customFormat="1" ht="33" customHeight="1" thickBot="1">
      <c r="A35" s="401" t="s">
        <v>107</v>
      </c>
      <c r="B35" s="402"/>
      <c r="C35" s="402"/>
      <c r="D35" s="402"/>
      <c r="E35" s="402"/>
      <c r="F35" s="403"/>
      <c r="G35" s="4"/>
      <c r="H35" s="4"/>
      <c r="I35" s="4"/>
      <c r="J35" s="11"/>
      <c r="K35" s="8"/>
      <c r="L35" s="8"/>
      <c r="M35" s="8"/>
    </row>
    <row r="36" spans="1:14" s="2" customFormat="1" ht="18.75" thickBot="1">
      <c r="A36" s="406"/>
      <c r="B36" s="407"/>
      <c r="C36" s="140" t="s">
        <v>34</v>
      </c>
      <c r="D36" s="140" t="s">
        <v>35</v>
      </c>
      <c r="E36" s="141" t="s">
        <v>76</v>
      </c>
      <c r="F36" s="142" t="s">
        <v>77</v>
      </c>
      <c r="G36" s="7"/>
      <c r="H36" s="7"/>
      <c r="I36" s="7"/>
      <c r="J36" s="8"/>
      <c r="K36" s="8"/>
      <c r="L36" s="8"/>
      <c r="M36" s="8"/>
    </row>
    <row r="37" spans="1:14" s="2" customFormat="1" ht="18.75" thickBot="1">
      <c r="A37" s="404" t="s">
        <v>93</v>
      </c>
      <c r="B37" s="405"/>
      <c r="C37" s="110"/>
      <c r="D37" s="110"/>
      <c r="E37" s="111">
        <f>+E38+E41</f>
        <v>0</v>
      </c>
      <c r="F37" s="112">
        <f>+F38+F41</f>
        <v>0</v>
      </c>
      <c r="G37" s="7"/>
      <c r="H37" s="7"/>
      <c r="I37" s="7"/>
      <c r="J37" s="8"/>
      <c r="K37" s="8"/>
      <c r="L37" s="8"/>
      <c r="M37" s="8"/>
    </row>
    <row r="38" spans="1:14" s="2" customFormat="1" ht="18" customHeight="1">
      <c r="A38" s="418"/>
      <c r="B38" s="114" t="str">
        <f>B5</f>
        <v>Az aktuális évben</v>
      </c>
      <c r="C38" s="84">
        <f>+C39+C40</f>
        <v>0</v>
      </c>
      <c r="D38" s="84">
        <f>+D39+D40</f>
        <v>0</v>
      </c>
      <c r="E38" s="115">
        <f>+E39+E40</f>
        <v>0</v>
      </c>
      <c r="F38" s="116">
        <f>+F39+F40</f>
        <v>0</v>
      </c>
      <c r="G38" s="7"/>
      <c r="H38" s="7"/>
      <c r="I38" s="7"/>
      <c r="J38" s="8"/>
      <c r="K38" s="8"/>
      <c r="L38" s="8"/>
      <c r="M38" s="8"/>
    </row>
    <row r="39" spans="1:14" s="2" customFormat="1" ht="18">
      <c r="A39" s="419"/>
      <c r="B39" s="117" t="s">
        <v>95</v>
      </c>
      <c r="C39" s="104">
        <v>0</v>
      </c>
      <c r="D39" s="104">
        <v>0</v>
      </c>
      <c r="E39" s="85">
        <f>+(C39+D39)/2</f>
        <v>0</v>
      </c>
      <c r="F39" s="118">
        <f>+E39</f>
        <v>0</v>
      </c>
      <c r="G39" s="7"/>
      <c r="H39" s="7"/>
      <c r="I39" s="7"/>
      <c r="J39" s="8"/>
      <c r="K39" s="8"/>
      <c r="L39" s="8"/>
      <c r="M39" s="8"/>
    </row>
    <row r="40" spans="1:14" s="2" customFormat="1" ht="18">
      <c r="A40" s="419"/>
      <c r="B40" s="117" t="s">
        <v>96</v>
      </c>
      <c r="C40" s="104">
        <v>0</v>
      </c>
      <c r="D40" s="104">
        <v>0</v>
      </c>
      <c r="E40" s="85">
        <f>+(C40+D40)/2</f>
        <v>0</v>
      </c>
      <c r="F40" s="118">
        <f>+E40</f>
        <v>0</v>
      </c>
      <c r="G40" s="7"/>
      <c r="H40" s="7"/>
      <c r="I40" s="7"/>
      <c r="J40" s="8"/>
      <c r="K40" s="8"/>
      <c r="L40" s="8"/>
      <c r="M40" s="8"/>
    </row>
    <row r="41" spans="1:14" ht="18">
      <c r="A41" s="419"/>
      <c r="B41" s="178" t="s">
        <v>184</v>
      </c>
      <c r="C41" s="177">
        <f>+C42+C43+C44+C45</f>
        <v>0</v>
      </c>
      <c r="D41" s="177">
        <f>+D42+D43+D44+D45</f>
        <v>0</v>
      </c>
      <c r="E41" s="177">
        <f>SUM(E42:E45)</f>
        <v>0</v>
      </c>
      <c r="F41" s="175">
        <f>SUM(F42:F45)</f>
        <v>0</v>
      </c>
      <c r="G41" s="1"/>
      <c r="H41" s="1"/>
      <c r="I41" s="1"/>
    </row>
    <row r="42" spans="1:14" ht="18">
      <c r="A42" s="419"/>
      <c r="B42" s="119">
        <v>2016</v>
      </c>
      <c r="C42" s="104">
        <v>0</v>
      </c>
      <c r="D42" s="104">
        <v>0</v>
      </c>
      <c r="E42" s="128">
        <f>+(C42+D42)/2</f>
        <v>0</v>
      </c>
      <c r="F42" s="120">
        <f>E42/1.035</f>
        <v>0</v>
      </c>
      <c r="G42" s="1"/>
      <c r="H42" s="1"/>
      <c r="I42" s="1"/>
    </row>
    <row r="43" spans="1:14" ht="18">
      <c r="A43" s="420"/>
      <c r="B43" s="174">
        <f>+B42+1</f>
        <v>2017</v>
      </c>
      <c r="C43" s="104">
        <v>0</v>
      </c>
      <c r="D43" s="104">
        <v>0</v>
      </c>
      <c r="E43" s="128">
        <f>+(C43+D43)/2</f>
        <v>0</v>
      </c>
      <c r="F43" s="120">
        <f>E43/1.035^2</f>
        <v>0</v>
      </c>
      <c r="G43" s="1"/>
      <c r="H43" s="1"/>
      <c r="I43" s="1"/>
    </row>
    <row r="44" spans="1:14" ht="18">
      <c r="A44" s="195"/>
      <c r="B44" s="174">
        <f t="shared" ref="B44:B45" si="1">+B43+1</f>
        <v>2018</v>
      </c>
      <c r="C44" s="192">
        <v>0</v>
      </c>
      <c r="D44" s="192">
        <v>0</v>
      </c>
      <c r="E44" s="128">
        <f>+(C44+D44)/2</f>
        <v>0</v>
      </c>
      <c r="F44" s="120">
        <f>E44/1.035^3</f>
        <v>0</v>
      </c>
      <c r="G44" s="1"/>
      <c r="H44" s="1"/>
      <c r="I44" s="1"/>
    </row>
    <row r="45" spans="1:14" ht="18">
      <c r="A45" s="195"/>
      <c r="B45" s="174">
        <f t="shared" si="1"/>
        <v>2019</v>
      </c>
      <c r="C45" s="192">
        <v>0</v>
      </c>
      <c r="D45" s="192">
        <v>0</v>
      </c>
      <c r="E45" s="128">
        <f>+(C45+D45)/2</f>
        <v>0</v>
      </c>
      <c r="F45" s="120">
        <f>E45/1.035^4</f>
        <v>0</v>
      </c>
      <c r="G45" s="1"/>
      <c r="H45" s="1"/>
      <c r="I45" s="1"/>
    </row>
    <row r="46" spans="1:14" ht="21" customHeight="1" thickBot="1">
      <c r="A46" s="408" t="s">
        <v>108</v>
      </c>
      <c r="B46" s="409"/>
      <c r="C46" s="409"/>
      <c r="D46" s="409"/>
      <c r="E46" s="409"/>
      <c r="F46" s="410"/>
    </row>
    <row r="47" spans="1:14" s="6" customFormat="1" ht="15.75">
      <c r="A47" s="143"/>
      <c r="B47" s="144" t="s">
        <v>98</v>
      </c>
      <c r="C47" s="144" t="s">
        <v>37</v>
      </c>
      <c r="D47" s="144" t="s">
        <v>36</v>
      </c>
      <c r="E47" s="145" t="s">
        <v>99</v>
      </c>
      <c r="F47" s="146" t="s">
        <v>100</v>
      </c>
      <c r="N47"/>
    </row>
    <row r="48" spans="1:14" s="6" customFormat="1" ht="15.75">
      <c r="A48" s="147" t="s">
        <v>25</v>
      </c>
      <c r="B48" s="148"/>
      <c r="C48" s="127"/>
      <c r="D48" s="104"/>
      <c r="E48" s="85">
        <f>+C48*D48</f>
        <v>0</v>
      </c>
      <c r="F48" s="149"/>
      <c r="N48"/>
    </row>
    <row r="49" spans="1:14" s="6" customFormat="1" ht="15.75">
      <c r="A49" s="147" t="s">
        <v>26</v>
      </c>
      <c r="B49" s="148"/>
      <c r="C49" s="127"/>
      <c r="D49" s="104"/>
      <c r="E49" s="85">
        <f>+C49*D49</f>
        <v>0</v>
      </c>
      <c r="F49" s="149"/>
      <c r="N49"/>
    </row>
    <row r="50" spans="1:14" s="6" customFormat="1" ht="15.75">
      <c r="A50" s="147" t="s">
        <v>38</v>
      </c>
      <c r="B50" s="148"/>
      <c r="C50" s="127"/>
      <c r="D50" s="104"/>
      <c r="E50" s="85">
        <f>+C50*D50</f>
        <v>0</v>
      </c>
      <c r="F50" s="149"/>
      <c r="N50"/>
    </row>
    <row r="51" spans="1:14" s="6" customFormat="1" ht="15.75">
      <c r="A51" s="147" t="s">
        <v>70</v>
      </c>
      <c r="B51" s="148"/>
      <c r="C51" s="127"/>
      <c r="D51" s="104"/>
      <c r="E51" s="85">
        <f>+C51*D51</f>
        <v>0</v>
      </c>
      <c r="F51" s="149"/>
      <c r="N51"/>
    </row>
    <row r="52" spans="1:14" s="6" customFormat="1" ht="16.5" thickBot="1">
      <c r="A52" s="150" t="s">
        <v>27</v>
      </c>
      <c r="B52" s="151"/>
      <c r="C52" s="152"/>
      <c r="D52" s="153"/>
      <c r="E52" s="154">
        <f>+C52*D52</f>
        <v>0</v>
      </c>
      <c r="F52" s="155"/>
      <c r="N52"/>
    </row>
    <row r="53" spans="1:14" s="6" customFormat="1" ht="24" customHeight="1" thickBot="1">
      <c r="A53" s="411" t="s">
        <v>109</v>
      </c>
      <c r="B53" s="412"/>
      <c r="C53" s="412"/>
      <c r="D53" s="412"/>
      <c r="E53" s="412"/>
      <c r="F53" s="413"/>
      <c r="N53"/>
    </row>
    <row r="54" spans="1:14" s="6" customFormat="1" ht="18.75" customHeight="1">
      <c r="A54" s="414" t="s">
        <v>113</v>
      </c>
      <c r="B54" s="415"/>
      <c r="C54" s="415"/>
      <c r="D54" s="416"/>
      <c r="E54" s="384" t="s">
        <v>29</v>
      </c>
      <c r="F54" s="385"/>
      <c r="N54"/>
    </row>
    <row r="55" spans="1:14" s="6" customFormat="1" ht="18" customHeight="1" thickBot="1">
      <c r="A55" s="156"/>
      <c r="B55" s="417" t="s">
        <v>110</v>
      </c>
      <c r="C55" s="417"/>
      <c r="D55" s="417"/>
      <c r="E55" s="153">
        <v>0</v>
      </c>
      <c r="F55" s="157">
        <f>+E55</f>
        <v>0</v>
      </c>
      <c r="N55"/>
    </row>
    <row r="56" spans="1:14" s="6" customFormat="1" ht="9.75" customHeight="1" thickBot="1">
      <c r="A56" s="41"/>
      <c r="B56" s="42"/>
      <c r="C56" s="42"/>
      <c r="D56" s="42"/>
      <c r="E56" s="43"/>
      <c r="F56" s="44"/>
      <c r="N56"/>
    </row>
    <row r="57" spans="1:14" s="6" customFormat="1" ht="24" customHeight="1">
      <c r="A57" s="396" t="s">
        <v>122</v>
      </c>
      <c r="B57" s="397"/>
      <c r="C57" s="397"/>
      <c r="D57" s="397"/>
      <c r="E57" s="397"/>
      <c r="F57" s="398"/>
      <c r="N57"/>
    </row>
    <row r="58" spans="1:14" s="6" customFormat="1" ht="60.75" customHeight="1">
      <c r="A58" s="393"/>
      <c r="B58" s="394"/>
      <c r="C58" s="394"/>
      <c r="D58" s="394"/>
      <c r="E58" s="394"/>
      <c r="F58" s="395"/>
      <c r="N58"/>
    </row>
    <row r="59" spans="1:14" s="6" customFormat="1" ht="18.75" customHeight="1" thickBot="1">
      <c r="A59" s="388" t="s">
        <v>39</v>
      </c>
      <c r="B59" s="375"/>
      <c r="C59" s="375"/>
      <c r="D59" s="375"/>
      <c r="E59" s="376">
        <v>0</v>
      </c>
      <c r="F59" s="377"/>
      <c r="N59"/>
    </row>
    <row r="60" spans="1:14" s="6" customFormat="1" ht="14.25" customHeight="1" thickBot="1">
      <c r="A60" s="386"/>
      <c r="B60" s="386"/>
      <c r="C60" s="386"/>
      <c r="D60" s="386"/>
      <c r="E60" s="386"/>
      <c r="F60" s="386"/>
      <c r="N60"/>
    </row>
    <row r="61" spans="1:14" s="6" customFormat="1" ht="24" customHeight="1">
      <c r="A61" s="378" t="s">
        <v>40</v>
      </c>
      <c r="B61" s="379"/>
      <c r="C61" s="379"/>
      <c r="D61" s="379"/>
      <c r="E61" s="379"/>
      <c r="F61" s="380"/>
      <c r="N61"/>
    </row>
    <row r="62" spans="1:14" s="6" customFormat="1" ht="30" customHeight="1">
      <c r="A62" s="381" t="s">
        <v>128</v>
      </c>
      <c r="B62" s="382"/>
      <c r="C62" s="382"/>
      <c r="D62" s="383"/>
      <c r="E62" s="384" t="s">
        <v>29</v>
      </c>
      <c r="F62" s="385"/>
      <c r="M62"/>
    </row>
    <row r="63" spans="1:14" s="6" customFormat="1" ht="58.5" customHeight="1">
      <c r="A63" s="393" t="s">
        <v>111</v>
      </c>
      <c r="B63" s="394"/>
      <c r="C63" s="394"/>
      <c r="D63" s="394"/>
      <c r="E63" s="394"/>
      <c r="F63" s="395"/>
      <c r="N63"/>
    </row>
    <row r="64" spans="1:14" s="6" customFormat="1" ht="15.75">
      <c r="A64" s="387" t="s">
        <v>41</v>
      </c>
      <c r="B64" s="374"/>
      <c r="C64" s="374" t="s">
        <v>42</v>
      </c>
      <c r="D64" s="337" t="s">
        <v>43</v>
      </c>
      <c r="E64" s="337"/>
      <c r="F64" s="338"/>
      <c r="N64"/>
    </row>
    <row r="65" spans="1:14" s="6" customFormat="1" ht="15.75">
      <c r="A65" s="387"/>
      <c r="B65" s="374"/>
      <c r="C65" s="374"/>
      <c r="D65" s="337" t="s">
        <v>44</v>
      </c>
      <c r="E65" s="337"/>
      <c r="F65" s="338"/>
      <c r="N65"/>
    </row>
    <row r="66" spans="1:14" s="5" customFormat="1" ht="15.75">
      <c r="A66" s="387"/>
      <c r="B66" s="374"/>
      <c r="C66" s="374"/>
      <c r="D66" s="117" t="s">
        <v>112</v>
      </c>
      <c r="E66" s="389">
        <v>0</v>
      </c>
      <c r="F66" s="390"/>
      <c r="G66" s="6"/>
      <c r="H66" s="6"/>
      <c r="I66" s="6"/>
      <c r="J66" s="6"/>
      <c r="K66" s="6"/>
      <c r="L66" s="6"/>
      <c r="M66" s="6"/>
      <c r="N66"/>
    </row>
    <row r="67" spans="1:14" s="5" customFormat="1" ht="15.75">
      <c r="A67" s="387"/>
      <c r="B67" s="374"/>
      <c r="C67" s="374" t="s">
        <v>74</v>
      </c>
      <c r="D67" s="337" t="s">
        <v>43</v>
      </c>
      <c r="E67" s="337"/>
      <c r="F67" s="338"/>
      <c r="G67" s="6"/>
      <c r="H67" s="6"/>
      <c r="I67" s="6"/>
      <c r="J67" s="6"/>
      <c r="K67" s="6"/>
      <c r="L67" s="6"/>
      <c r="M67" s="6"/>
      <c r="N67"/>
    </row>
    <row r="68" spans="1:14" s="5" customFormat="1" ht="15.75">
      <c r="A68" s="387"/>
      <c r="B68" s="374"/>
      <c r="C68" s="374"/>
      <c r="D68" s="337" t="s">
        <v>44</v>
      </c>
      <c r="E68" s="337"/>
      <c r="F68" s="338"/>
      <c r="G68" s="6"/>
      <c r="H68" s="6"/>
      <c r="I68" s="6"/>
      <c r="J68" s="6"/>
      <c r="K68" s="6"/>
      <c r="L68" s="6"/>
      <c r="M68" s="6"/>
      <c r="N68"/>
    </row>
    <row r="69" spans="1:14" s="5" customFormat="1" ht="15.75">
      <c r="A69" s="387"/>
      <c r="B69" s="374"/>
      <c r="C69" s="374"/>
      <c r="D69" s="117" t="s">
        <v>112</v>
      </c>
      <c r="E69" s="389">
        <v>0</v>
      </c>
      <c r="F69" s="390"/>
      <c r="G69" s="6"/>
      <c r="H69" s="6"/>
      <c r="I69" s="6"/>
      <c r="J69" s="6"/>
      <c r="K69" s="6"/>
      <c r="L69" s="6"/>
      <c r="M69" s="6"/>
      <c r="N69"/>
    </row>
    <row r="70" spans="1:14" s="5" customFormat="1" ht="15.75">
      <c r="A70" s="387"/>
      <c r="B70" s="374"/>
      <c r="C70" s="374" t="s">
        <v>75</v>
      </c>
      <c r="D70" s="337" t="s">
        <v>43</v>
      </c>
      <c r="E70" s="337"/>
      <c r="F70" s="338"/>
      <c r="G70" s="6"/>
      <c r="H70" s="6"/>
      <c r="I70" s="6"/>
      <c r="J70" s="6"/>
      <c r="K70" s="6"/>
      <c r="L70" s="6"/>
      <c r="M70" s="6"/>
      <c r="N70"/>
    </row>
    <row r="71" spans="1:14" s="5" customFormat="1" ht="15.75">
      <c r="A71" s="387"/>
      <c r="B71" s="374"/>
      <c r="C71" s="374"/>
      <c r="D71" s="337" t="s">
        <v>44</v>
      </c>
      <c r="E71" s="337"/>
      <c r="F71" s="338"/>
      <c r="G71" s="6"/>
      <c r="H71" s="6"/>
      <c r="I71" s="6"/>
      <c r="J71" s="6"/>
      <c r="K71" s="6"/>
      <c r="L71" s="6"/>
      <c r="M71" s="6"/>
      <c r="N71"/>
    </row>
    <row r="72" spans="1:14" s="5" customFormat="1" ht="16.5" thickBot="1">
      <c r="A72" s="388"/>
      <c r="B72" s="375"/>
      <c r="C72" s="375"/>
      <c r="D72" s="158" t="s">
        <v>112</v>
      </c>
      <c r="E72" s="376">
        <v>0</v>
      </c>
      <c r="F72" s="377"/>
      <c r="G72" s="6"/>
      <c r="H72" s="6"/>
      <c r="I72" s="6"/>
      <c r="J72" s="6"/>
      <c r="K72" s="6"/>
      <c r="L72" s="6"/>
      <c r="M72" s="6"/>
      <c r="N72"/>
    </row>
    <row r="73" spans="1:14" s="5" customFormat="1">
      <c r="A73"/>
      <c r="B73"/>
      <c r="C73"/>
      <c r="D73"/>
      <c r="E73"/>
      <c r="F73"/>
      <c r="G73" s="6"/>
      <c r="H73" s="6"/>
      <c r="I73" s="6"/>
      <c r="J73" s="6"/>
      <c r="K73" s="6"/>
      <c r="L73" s="6"/>
      <c r="M73" s="6"/>
      <c r="N73"/>
    </row>
    <row r="74" spans="1:14" s="5" customFormat="1">
      <c r="A74"/>
      <c r="B74"/>
      <c r="C74"/>
      <c r="D74"/>
      <c r="E74"/>
      <c r="F74"/>
      <c r="G74" s="6"/>
      <c r="H74" s="6"/>
      <c r="I74" s="6"/>
      <c r="J74" s="6"/>
      <c r="K74" s="6"/>
      <c r="L74" s="6"/>
      <c r="M74" s="6"/>
      <c r="N74"/>
    </row>
    <row r="75" spans="1:14" s="5" customFormat="1">
      <c r="A75"/>
      <c r="B75"/>
      <c r="C75"/>
      <c r="D75"/>
      <c r="E75"/>
      <c r="F75"/>
      <c r="G75" s="6"/>
      <c r="H75" s="6"/>
      <c r="I75" s="6"/>
      <c r="J75" s="6"/>
      <c r="K75" s="6"/>
      <c r="L75" s="6"/>
      <c r="M75" s="6"/>
      <c r="N75"/>
    </row>
    <row r="76" spans="1:14" s="5" customFormat="1">
      <c r="A76"/>
      <c r="B76"/>
      <c r="C76"/>
      <c r="D76"/>
      <c r="E76"/>
      <c r="F76"/>
      <c r="G76" s="6"/>
      <c r="H76" s="6"/>
      <c r="I76" s="6"/>
      <c r="J76" s="6"/>
      <c r="K76" s="6"/>
      <c r="L76" s="6"/>
      <c r="M76" s="6"/>
      <c r="N76"/>
    </row>
    <row r="77" spans="1:14" s="5" customFormat="1">
      <c r="A77"/>
      <c r="B77"/>
      <c r="C77"/>
      <c r="D77"/>
      <c r="E77"/>
      <c r="F77"/>
      <c r="G77" s="6"/>
      <c r="H77" s="6"/>
      <c r="I77" s="6"/>
      <c r="J77" s="6"/>
      <c r="K77" s="6"/>
      <c r="L77" s="6"/>
      <c r="M77" s="6"/>
      <c r="N77"/>
    </row>
    <row r="78" spans="1:14" s="5" customFormat="1">
      <c r="A78"/>
      <c r="B78"/>
      <c r="C78"/>
      <c r="D78"/>
      <c r="E78"/>
      <c r="F78"/>
      <c r="G78" s="6"/>
      <c r="H78" s="6"/>
      <c r="I78" s="6"/>
      <c r="J78" s="6"/>
      <c r="K78" s="6"/>
      <c r="L78" s="6"/>
      <c r="M78" s="6"/>
      <c r="N78"/>
    </row>
  </sheetData>
  <sheetProtection password="C724" sheet="1" objects="1" scenarios="1" formatCells="0" formatColumns="0" formatRows="0" insertRows="0" insertHyperlinks="0" deleteRows="0" sort="0"/>
  <mergeCells count="50">
    <mergeCell ref="A21:F21"/>
    <mergeCell ref="A22:B22"/>
    <mergeCell ref="C24:D24"/>
    <mergeCell ref="A7:A9"/>
    <mergeCell ref="C26:D26"/>
    <mergeCell ref="A1:F1"/>
    <mergeCell ref="A2:F2"/>
    <mergeCell ref="A4:B4"/>
    <mergeCell ref="C20:F20"/>
    <mergeCell ref="A3:B3"/>
    <mergeCell ref="A13:F13"/>
    <mergeCell ref="A20:B20"/>
    <mergeCell ref="A58:F58"/>
    <mergeCell ref="A59:D59"/>
    <mergeCell ref="B28:C28"/>
    <mergeCell ref="C25:D25"/>
    <mergeCell ref="C27:D27"/>
    <mergeCell ref="C33:F33"/>
    <mergeCell ref="D68:F68"/>
    <mergeCell ref="E69:F69"/>
    <mergeCell ref="C29:D29"/>
    <mergeCell ref="C32:D32"/>
    <mergeCell ref="A63:F63"/>
    <mergeCell ref="A57:F57"/>
    <mergeCell ref="A33:B33"/>
    <mergeCell ref="A35:F35"/>
    <mergeCell ref="A37:B37"/>
    <mergeCell ref="A36:B36"/>
    <mergeCell ref="A46:F46"/>
    <mergeCell ref="A53:F53"/>
    <mergeCell ref="A54:D54"/>
    <mergeCell ref="E54:F54"/>
    <mergeCell ref="B55:D55"/>
    <mergeCell ref="A38:A43"/>
    <mergeCell ref="C70:C72"/>
    <mergeCell ref="D70:F70"/>
    <mergeCell ref="D71:F71"/>
    <mergeCell ref="E72:F72"/>
    <mergeCell ref="E59:F59"/>
    <mergeCell ref="A61:F61"/>
    <mergeCell ref="A62:D62"/>
    <mergeCell ref="E62:F62"/>
    <mergeCell ref="A60:F60"/>
    <mergeCell ref="A64:B72"/>
    <mergeCell ref="C64:C66"/>
    <mergeCell ref="D64:F64"/>
    <mergeCell ref="D65:F65"/>
    <mergeCell ref="E66:F66"/>
    <mergeCell ref="C67:C69"/>
    <mergeCell ref="D67:F67"/>
  </mergeCells>
  <conditionalFormatting sqref="A55:F55">
    <cfRule type="expression" dxfId="18" priority="5">
      <formula>EXACT($E$54,"nem")</formula>
    </cfRule>
  </conditionalFormatting>
  <conditionalFormatting sqref="A64:F72">
    <cfRule type="expression" dxfId="17" priority="2">
      <formula>EXACT($E$62,"nem")</formula>
    </cfRule>
  </conditionalFormatting>
  <conditionalFormatting sqref="A63:F63">
    <cfRule type="expression" dxfId="16" priority="1">
      <formula>EXACT($E$62,"igen ")</formula>
    </cfRule>
  </conditionalFormatting>
  <dataValidations count="2">
    <dataValidation type="list" allowBlank="1" showInputMessage="1" showErrorMessage="1" sqref="E62 E54">
      <formula1>lista_1</formula1>
    </dataValidation>
    <dataValidation type="list" allowBlank="1" showInputMessage="1" showErrorMessage="1" sqref="E63">
      <formula1>lista</formula1>
    </dataValidation>
  </dataValidations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  <rowBreaks count="1" manualBreakCount="1">
    <brk id="34" max="5" man="1"/>
  </rowBreaks>
  <ignoredErrors>
    <ignoredError sqref="E18:E19 F42:F43 E52 F9:F10 F2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Munka3"/>
  <dimension ref="A1:F33"/>
  <sheetViews>
    <sheetView showGridLines="0" topLeftCell="A22" zoomScaleNormal="100" zoomScaleSheetLayoutView="85" workbookViewId="0">
      <selection activeCell="B18" sqref="B18:D18"/>
    </sheetView>
  </sheetViews>
  <sheetFormatPr defaultColWidth="8.85546875" defaultRowHeight="12.75"/>
  <cols>
    <col min="1" max="2" width="23.42578125" customWidth="1"/>
    <col min="3" max="3" width="26.42578125" customWidth="1"/>
    <col min="4" max="4" width="36.42578125" customWidth="1"/>
  </cols>
  <sheetData>
    <row r="1" spans="1:6" ht="29.25" customHeight="1" thickBot="1">
      <c r="A1" s="461" t="s">
        <v>145</v>
      </c>
      <c r="B1" s="462"/>
      <c r="C1" s="462"/>
      <c r="D1" s="463"/>
      <c r="E1" s="3"/>
      <c r="F1" s="3"/>
    </row>
    <row r="2" spans="1:6" ht="21" customHeight="1" thickBot="1">
      <c r="A2" s="454" t="s">
        <v>45</v>
      </c>
      <c r="B2" s="455"/>
      <c r="C2" s="455"/>
      <c r="D2" s="456"/>
      <c r="E2" s="3"/>
      <c r="F2" s="3"/>
    </row>
    <row r="3" spans="1:6" ht="21" customHeight="1">
      <c r="A3" s="45"/>
      <c r="B3" s="159" t="s">
        <v>17</v>
      </c>
      <c r="C3" s="160">
        <v>0</v>
      </c>
      <c r="D3" s="161" t="s">
        <v>18</v>
      </c>
    </row>
    <row r="4" spans="1:6" ht="45.75" customHeight="1">
      <c r="A4" s="46"/>
      <c r="B4" s="162" t="s">
        <v>46</v>
      </c>
      <c r="C4" s="449"/>
      <c r="D4" s="450"/>
    </row>
    <row r="5" spans="1:6" ht="48.75" customHeight="1">
      <c r="A5" s="460"/>
      <c r="B5" s="457" t="s">
        <v>47</v>
      </c>
      <c r="C5" s="458"/>
      <c r="D5" s="459"/>
    </row>
    <row r="6" spans="1:6" ht="48.75" customHeight="1">
      <c r="A6" s="460"/>
      <c r="B6" s="464" t="s">
        <v>48</v>
      </c>
      <c r="C6" s="464"/>
      <c r="D6" s="465"/>
    </row>
    <row r="7" spans="1:6" ht="21" customHeight="1">
      <c r="A7" s="46"/>
      <c r="B7" s="163" t="s">
        <v>19</v>
      </c>
      <c r="C7" s="179">
        <v>0</v>
      </c>
      <c r="D7" s="164" t="s">
        <v>18</v>
      </c>
    </row>
    <row r="8" spans="1:6" ht="45.75" customHeight="1">
      <c r="A8" s="46"/>
      <c r="B8" s="162" t="s">
        <v>46</v>
      </c>
      <c r="C8" s="449"/>
      <c r="D8" s="450"/>
    </row>
    <row r="9" spans="1:6" ht="48.75" customHeight="1">
      <c r="A9" s="46"/>
      <c r="B9" s="451" t="s">
        <v>49</v>
      </c>
      <c r="C9" s="452"/>
      <c r="D9" s="453"/>
    </row>
    <row r="10" spans="1:6" ht="20.25" customHeight="1" thickBot="1">
      <c r="A10" s="47"/>
      <c r="B10" s="466" t="s">
        <v>164</v>
      </c>
      <c r="C10" s="467"/>
      <c r="D10" s="468"/>
    </row>
    <row r="11" spans="1:6" ht="23.25" customHeight="1" thickBot="1">
      <c r="A11" s="454" t="s">
        <v>20</v>
      </c>
      <c r="B11" s="455"/>
      <c r="C11" s="455"/>
      <c r="D11" s="456"/>
    </row>
    <row r="12" spans="1:6" ht="21" customHeight="1">
      <c r="A12" s="45"/>
      <c r="B12" s="474" t="s">
        <v>17</v>
      </c>
      <c r="C12" s="475"/>
      <c r="D12" s="476"/>
    </row>
    <row r="13" spans="1:6" ht="39" customHeight="1">
      <c r="A13" s="46"/>
      <c r="B13" s="162" t="s">
        <v>50</v>
      </c>
      <c r="C13" s="449"/>
      <c r="D13" s="450"/>
    </row>
    <row r="14" spans="1:6" ht="48.75" customHeight="1">
      <c r="A14" s="460"/>
      <c r="B14" s="457" t="s">
        <v>47</v>
      </c>
      <c r="C14" s="458"/>
      <c r="D14" s="459"/>
    </row>
    <row r="15" spans="1:6" ht="48.75" customHeight="1">
      <c r="A15" s="460"/>
      <c r="B15" s="457" t="s">
        <v>48</v>
      </c>
      <c r="C15" s="458"/>
      <c r="D15" s="459"/>
    </row>
    <row r="16" spans="1:6" ht="21" customHeight="1">
      <c r="A16" s="46"/>
      <c r="B16" s="469" t="s">
        <v>19</v>
      </c>
      <c r="C16" s="358"/>
      <c r="D16" s="470"/>
    </row>
    <row r="17" spans="1:4" ht="45.75" customHeight="1">
      <c r="A17" s="46"/>
      <c r="B17" s="162" t="s">
        <v>50</v>
      </c>
      <c r="C17" s="449"/>
      <c r="D17" s="450"/>
    </row>
    <row r="18" spans="1:4" ht="63.75" customHeight="1">
      <c r="A18" s="46"/>
      <c r="B18" s="451"/>
      <c r="C18" s="452"/>
      <c r="D18" s="453"/>
    </row>
    <row r="19" spans="1:4" ht="21" customHeight="1" thickBot="1">
      <c r="A19" s="47"/>
      <c r="B19" s="466" t="s">
        <v>164</v>
      </c>
      <c r="C19" s="467"/>
      <c r="D19" s="468"/>
    </row>
    <row r="20" spans="1:4" ht="12.75" customHeight="1" thickBot="1">
      <c r="A20" s="55"/>
      <c r="B20" s="48"/>
      <c r="C20" s="48"/>
      <c r="D20" s="48"/>
    </row>
    <row r="21" spans="1:4" ht="23.25" customHeight="1" thickBot="1">
      <c r="A21" s="454" t="s">
        <v>21</v>
      </c>
      <c r="B21" s="455"/>
      <c r="C21" s="455"/>
      <c r="D21" s="456"/>
    </row>
    <row r="22" spans="1:4" ht="21" customHeight="1">
      <c r="A22" s="45"/>
      <c r="B22" s="475" t="s">
        <v>17</v>
      </c>
      <c r="C22" s="475"/>
      <c r="D22" s="476"/>
    </row>
    <row r="23" spans="1:4" ht="45.75" customHeight="1">
      <c r="A23" s="46"/>
      <c r="B23" s="165" t="s">
        <v>180</v>
      </c>
      <c r="C23" s="449"/>
      <c r="D23" s="450"/>
    </row>
    <row r="24" spans="1:4" ht="48.75" customHeight="1">
      <c r="A24" s="460"/>
      <c r="B24" s="452" t="s">
        <v>47</v>
      </c>
      <c r="C24" s="452"/>
      <c r="D24" s="453"/>
    </row>
    <row r="25" spans="1:4" ht="48.75" customHeight="1">
      <c r="A25" s="481"/>
      <c r="B25" s="457" t="s">
        <v>48</v>
      </c>
      <c r="C25" s="458"/>
      <c r="D25" s="459"/>
    </row>
    <row r="26" spans="1:4" ht="21" customHeight="1">
      <c r="A26" s="46"/>
      <c r="B26" s="471" t="s">
        <v>19</v>
      </c>
      <c r="C26" s="472"/>
      <c r="D26" s="473"/>
    </row>
    <row r="27" spans="1:4" ht="50.25" customHeight="1">
      <c r="A27" s="46"/>
      <c r="B27" s="166" t="s">
        <v>180</v>
      </c>
      <c r="C27" s="482"/>
      <c r="D27" s="483"/>
    </row>
    <row r="28" spans="1:4" ht="48.75" customHeight="1">
      <c r="A28" s="46"/>
      <c r="B28" s="484"/>
      <c r="C28" s="464"/>
      <c r="D28" s="465"/>
    </row>
    <row r="29" spans="1:4" ht="21" customHeight="1" thickBot="1">
      <c r="A29" s="47"/>
      <c r="B29" s="466" t="s">
        <v>164</v>
      </c>
      <c r="C29" s="467"/>
      <c r="D29" s="468"/>
    </row>
    <row r="30" spans="1:4" ht="15" customHeight="1" thickBot="1">
      <c r="A30" s="485"/>
      <c r="B30" s="486"/>
      <c r="C30" s="486"/>
      <c r="D30" s="487"/>
    </row>
    <row r="31" spans="1:4" ht="21.75" customHeight="1">
      <c r="A31" s="478" t="s">
        <v>56</v>
      </c>
      <c r="B31" s="479"/>
      <c r="C31" s="479"/>
      <c r="D31" s="480"/>
    </row>
    <row r="32" spans="1:4" ht="35.25" customHeight="1">
      <c r="A32" s="365" t="s">
        <v>14</v>
      </c>
      <c r="B32" s="366"/>
      <c r="C32" s="366"/>
      <c r="D32" s="173" t="s">
        <v>66</v>
      </c>
    </row>
    <row r="33" spans="1:4" ht="77.25" customHeight="1">
      <c r="A33" s="477" t="s">
        <v>16</v>
      </c>
      <c r="B33" s="464"/>
      <c r="C33" s="464"/>
      <c r="D33" s="465"/>
    </row>
  </sheetData>
  <sheetProtection password="C724" sheet="1" objects="1" scenarios="1" formatCells="0" formatColumns="0" formatRows="0" insertRows="0" insertHyperlinks="0" sort="0"/>
  <mergeCells count="33">
    <mergeCell ref="A32:C32"/>
    <mergeCell ref="B12:D12"/>
    <mergeCell ref="B10:D10"/>
    <mergeCell ref="C13:D13"/>
    <mergeCell ref="A33:D33"/>
    <mergeCell ref="A31:D31"/>
    <mergeCell ref="B18:D18"/>
    <mergeCell ref="A21:D21"/>
    <mergeCell ref="B24:D24"/>
    <mergeCell ref="C23:D23"/>
    <mergeCell ref="A24:A25"/>
    <mergeCell ref="C27:D27"/>
    <mergeCell ref="B25:D25"/>
    <mergeCell ref="B28:D28"/>
    <mergeCell ref="A30:D30"/>
    <mergeCell ref="B22:D22"/>
    <mergeCell ref="B29:D29"/>
    <mergeCell ref="B16:D16"/>
    <mergeCell ref="B19:D19"/>
    <mergeCell ref="C17:D17"/>
    <mergeCell ref="B26:D26"/>
    <mergeCell ref="A1:D1"/>
    <mergeCell ref="B5:D5"/>
    <mergeCell ref="B6:D6"/>
    <mergeCell ref="A5:A6"/>
    <mergeCell ref="C4:D4"/>
    <mergeCell ref="C8:D8"/>
    <mergeCell ref="B9:D9"/>
    <mergeCell ref="A2:D2"/>
    <mergeCell ref="B14:D14"/>
    <mergeCell ref="A14:A15"/>
    <mergeCell ref="A11:D11"/>
    <mergeCell ref="B15:D15"/>
  </mergeCells>
  <phoneticPr fontId="19" type="noConversion"/>
  <conditionalFormatting sqref="A1:D33">
    <cfRule type="containsText" dxfId="15" priority="3" operator="containsText" text="Az intézkedés mely eleme okozza az adminisztratív terhek csökkenését (max. 8 mondat)">
      <formula>NOT(ISERROR(SEARCH("Az intézkedés mely eleme okozza az adminisztratív terhek csökkenését (max. 8 mondat)",A1)))</formula>
    </cfRule>
    <cfRule type="containsText" dxfId="14" priority="4" operator="containsText" text="Az adminisztratív terhek növekedését elkerülhetetlenné tevő szempontok felsorolása. (max. 8 mondat)">
      <formula>NOT(ISERROR(SEARCH("Az adminisztratív terhek növekedését elkerülhetetlenné tevő szempontok felsorolása. (max. 8 mondat)",A1)))</formula>
    </cfRule>
    <cfRule type="containsText" dxfId="13" priority="5" operator="containsText" text="Az intézkedés mely eleme okozza az adminisztratív terhek növekedését? (max. 8 mondat)">
      <formula>NOT(ISERROR(SEARCH("Az intézkedés mely eleme okozza az adminisztratív terhek növekedését? (max. 8 mondat)",A1)))</formula>
    </cfRule>
  </conditionalFormatting>
  <conditionalFormatting sqref="A33:D33">
    <cfRule type="containsText" dxfId="12" priority="1" operator="containsText" text="A kötelezettségek, többletfeladatok rövid kifejtése">
      <formula>NOT(ISERROR(SEARCH("A kötelezettségek, többletfeladatok rövid kifejtése",A33)))</formula>
    </cfRule>
    <cfRule type="expression" dxfId="11" priority="2">
      <formula>EXACT(D32,"nem változik érdemben")</formula>
    </cfRule>
  </conditionalFormatting>
  <dataValidations count="1">
    <dataValidation type="list" allowBlank="1" showInputMessage="1" showErrorMessage="1" sqref="D32">
      <formula1>igazgatas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62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Munka5">
    <pageSetUpPr fitToPage="1"/>
  </sheetPr>
  <dimension ref="A1:F24"/>
  <sheetViews>
    <sheetView showGridLines="0" topLeftCell="A16" zoomScaleNormal="100" zoomScaleSheetLayoutView="100" zoomScalePageLayoutView="55" workbookViewId="0">
      <selection activeCell="B22" sqref="B22:C22"/>
    </sheetView>
  </sheetViews>
  <sheetFormatPr defaultColWidth="8.85546875" defaultRowHeight="12.75"/>
  <cols>
    <col min="1" max="6" width="22.7109375" customWidth="1"/>
    <col min="7" max="7" width="15.7109375" customWidth="1"/>
  </cols>
  <sheetData>
    <row r="1" spans="1:6" ht="22.5" customHeight="1">
      <c r="A1" s="488" t="s">
        <v>144</v>
      </c>
      <c r="B1" s="489"/>
      <c r="C1" s="489"/>
      <c r="D1" s="489"/>
      <c r="E1" s="489"/>
      <c r="F1" s="490"/>
    </row>
    <row r="2" spans="1:6" ht="18">
      <c r="A2" s="523" t="s">
        <v>167</v>
      </c>
      <c r="B2" s="524"/>
      <c r="C2" s="524"/>
      <c r="D2" s="524"/>
      <c r="E2" s="524"/>
      <c r="F2" s="525"/>
    </row>
    <row r="3" spans="1:6" ht="21" customHeight="1">
      <c r="A3" s="543" t="s">
        <v>168</v>
      </c>
      <c r="B3" s="544"/>
      <c r="C3" s="544"/>
      <c r="D3" s="367" t="s">
        <v>29</v>
      </c>
      <c r="E3" s="367"/>
      <c r="F3" s="371"/>
    </row>
    <row r="4" spans="1:6" ht="18" customHeight="1">
      <c r="A4" s="545" t="s">
        <v>163</v>
      </c>
      <c r="B4" s="546"/>
      <c r="C4" s="546"/>
      <c r="D4" s="546"/>
      <c r="E4" s="546"/>
      <c r="F4" s="547"/>
    </row>
    <row r="5" spans="1:6" ht="38.25" customHeight="1">
      <c r="A5" s="53" t="s">
        <v>158</v>
      </c>
      <c r="B5" s="49" t="s">
        <v>153</v>
      </c>
      <c r="C5" s="49" t="s">
        <v>165</v>
      </c>
      <c r="D5" s="49" t="s">
        <v>154</v>
      </c>
      <c r="E5" s="49" t="s">
        <v>155</v>
      </c>
      <c r="F5" s="54" t="s">
        <v>156</v>
      </c>
    </row>
    <row r="6" spans="1:6" ht="27.75" customHeight="1">
      <c r="A6" s="53" t="s">
        <v>159</v>
      </c>
      <c r="B6" s="49" t="s">
        <v>160</v>
      </c>
      <c r="C6" s="49" t="s">
        <v>161</v>
      </c>
      <c r="D6" s="49" t="s">
        <v>162</v>
      </c>
      <c r="E6" s="49" t="s">
        <v>157</v>
      </c>
      <c r="F6" s="167"/>
    </row>
    <row r="7" spans="1:6" ht="73.5" customHeight="1">
      <c r="A7" s="517" t="s">
        <v>169</v>
      </c>
      <c r="B7" s="518"/>
      <c r="C7" s="518"/>
      <c r="D7" s="518"/>
      <c r="E7" s="518"/>
      <c r="F7" s="519"/>
    </row>
    <row r="8" spans="1:6" ht="18.75" customHeight="1">
      <c r="A8" s="514" t="s">
        <v>90</v>
      </c>
      <c r="B8" s="515"/>
      <c r="C8" s="515"/>
      <c r="D8" s="515"/>
      <c r="E8" s="515"/>
      <c r="F8" s="516"/>
    </row>
    <row r="9" spans="1:6" ht="33" customHeight="1">
      <c r="A9" s="508" t="s">
        <v>124</v>
      </c>
      <c r="B9" s="513"/>
      <c r="C9" s="509"/>
      <c r="D9" s="367" t="s">
        <v>29</v>
      </c>
      <c r="E9" s="367"/>
      <c r="F9" s="371"/>
    </row>
    <row r="10" spans="1:6" ht="86.25" customHeight="1">
      <c r="A10" s="517" t="s">
        <v>170</v>
      </c>
      <c r="B10" s="518"/>
      <c r="C10" s="518"/>
      <c r="D10" s="518"/>
      <c r="E10" s="518"/>
      <c r="F10" s="519"/>
    </row>
    <row r="11" spans="1:6" ht="20.25" customHeight="1">
      <c r="A11" s="492" t="s">
        <v>58</v>
      </c>
      <c r="B11" s="493"/>
      <c r="C11" s="494"/>
      <c r="D11" s="495" t="s">
        <v>29</v>
      </c>
      <c r="E11" s="496"/>
      <c r="F11" s="497"/>
    </row>
    <row r="12" spans="1:6" ht="89.25" customHeight="1" thickBot="1">
      <c r="A12" s="520" t="s">
        <v>132</v>
      </c>
      <c r="B12" s="521"/>
      <c r="C12" s="521"/>
      <c r="D12" s="521"/>
      <c r="E12" s="521"/>
      <c r="F12" s="522"/>
    </row>
    <row r="13" spans="1:6" ht="15" customHeight="1" thickBot="1">
      <c r="A13" s="491"/>
      <c r="B13" s="491"/>
      <c r="C13" s="491"/>
      <c r="D13" s="491"/>
      <c r="E13" s="491"/>
      <c r="F13" s="491"/>
    </row>
    <row r="14" spans="1:6" ht="23.25" customHeight="1" thickBot="1">
      <c r="A14" s="501" t="s">
        <v>129</v>
      </c>
      <c r="B14" s="502"/>
      <c r="C14" s="502"/>
      <c r="D14" s="502"/>
      <c r="E14" s="502"/>
      <c r="F14" s="503"/>
    </row>
    <row r="15" spans="1:6" ht="20.25" customHeight="1">
      <c r="A15" s="504" t="s">
        <v>181</v>
      </c>
      <c r="B15" s="505"/>
      <c r="C15" s="505"/>
      <c r="D15" s="168" t="s">
        <v>29</v>
      </c>
      <c r="E15" s="506">
        <v>40819</v>
      </c>
      <c r="F15" s="507"/>
    </row>
    <row r="16" spans="1:6" ht="39" customHeight="1">
      <c r="A16" s="508" t="s">
        <v>60</v>
      </c>
      <c r="B16" s="509"/>
      <c r="C16" s="510"/>
      <c r="D16" s="511"/>
      <c r="E16" s="511"/>
      <c r="F16" s="512"/>
    </row>
    <row r="17" spans="1:6" ht="78" customHeight="1" thickBot="1">
      <c r="A17" s="520" t="s">
        <v>61</v>
      </c>
      <c r="B17" s="521"/>
      <c r="C17" s="521"/>
      <c r="D17" s="521"/>
      <c r="E17" s="521"/>
      <c r="F17" s="522"/>
    </row>
    <row r="18" spans="1:6" ht="18.75" customHeight="1" thickBot="1">
      <c r="A18" s="498"/>
      <c r="B18" s="499"/>
      <c r="C18" s="499"/>
      <c r="D18" s="499"/>
      <c r="E18" s="499"/>
      <c r="F18" s="500"/>
    </row>
    <row r="19" spans="1:6" ht="31.5" customHeight="1" thickBot="1">
      <c r="A19" s="529" t="s">
        <v>140</v>
      </c>
      <c r="B19" s="530"/>
      <c r="C19" s="530"/>
      <c r="D19" s="530"/>
      <c r="E19" s="530"/>
      <c r="F19" s="531"/>
    </row>
    <row r="20" spans="1:6" ht="15" customHeight="1">
      <c r="A20" s="532" t="s">
        <v>30</v>
      </c>
      <c r="B20" s="534" t="s">
        <v>31</v>
      </c>
      <c r="C20" s="534"/>
      <c r="D20" s="536" t="s">
        <v>62</v>
      </c>
      <c r="E20" s="537"/>
      <c r="F20" s="538"/>
    </row>
    <row r="21" spans="1:6" ht="30.75" customHeight="1">
      <c r="A21" s="533"/>
      <c r="B21" s="535"/>
      <c r="C21" s="535"/>
      <c r="D21" s="539"/>
      <c r="E21" s="540"/>
      <c r="F21" s="541"/>
    </row>
    <row r="22" spans="1:6" ht="32.25" customHeight="1">
      <c r="A22" s="533"/>
      <c r="B22" s="535"/>
      <c r="C22" s="535"/>
      <c r="D22" s="542"/>
      <c r="E22" s="540"/>
      <c r="F22" s="541"/>
    </row>
    <row r="23" spans="1:6" ht="37.5" customHeight="1">
      <c r="A23" s="169" t="s">
        <v>63</v>
      </c>
      <c r="B23" s="535"/>
      <c r="C23" s="535"/>
      <c r="D23" s="535"/>
      <c r="E23" s="548"/>
      <c r="F23" s="549"/>
    </row>
    <row r="24" spans="1:6" ht="41.25" customHeight="1" thickBot="1">
      <c r="A24" s="170" t="s">
        <v>32</v>
      </c>
      <c r="B24" s="526"/>
      <c r="C24" s="526"/>
      <c r="D24" s="526"/>
      <c r="E24" s="527"/>
      <c r="F24" s="528"/>
    </row>
  </sheetData>
  <sheetProtection password="C724" sheet="1" objects="1" scenarios="1" formatCells="0" formatColumns="0" formatRows="0" insertRows="0" insertHyperlinks="0" sort="0"/>
  <mergeCells count="33">
    <mergeCell ref="A3:C3"/>
    <mergeCell ref="D3:F3"/>
    <mergeCell ref="A7:F7"/>
    <mergeCell ref="A4:F4"/>
    <mergeCell ref="B23:D23"/>
    <mergeCell ref="E23:F23"/>
    <mergeCell ref="B24:D24"/>
    <mergeCell ref="E24:F24"/>
    <mergeCell ref="A17:F17"/>
    <mergeCell ref="A19:F19"/>
    <mergeCell ref="A20:A22"/>
    <mergeCell ref="B20:C20"/>
    <mergeCell ref="B21:C21"/>
    <mergeCell ref="B22:C22"/>
    <mergeCell ref="D20:F20"/>
    <mergeCell ref="D21:F21"/>
    <mergeCell ref="D22:F22"/>
    <mergeCell ref="A1:F1"/>
    <mergeCell ref="A13:F13"/>
    <mergeCell ref="A11:C11"/>
    <mergeCell ref="D11:F11"/>
    <mergeCell ref="A18:F18"/>
    <mergeCell ref="A14:F14"/>
    <mergeCell ref="A15:C15"/>
    <mergeCell ref="E15:F15"/>
    <mergeCell ref="A16:B16"/>
    <mergeCell ref="C16:F16"/>
    <mergeCell ref="A9:C9"/>
    <mergeCell ref="A8:F8"/>
    <mergeCell ref="D9:F9"/>
    <mergeCell ref="A10:F10"/>
    <mergeCell ref="A12:F12"/>
    <mergeCell ref="A2:F2"/>
  </mergeCells>
  <phoneticPr fontId="19" type="noConversion"/>
  <conditionalFormatting sqref="A7:F7">
    <cfRule type="expression" dxfId="10" priority="12">
      <formula>EXACT(D3,"nem")</formula>
    </cfRule>
    <cfRule type="containsText" dxfId="9" priority="13" operator="containsText" text="Kérjük röviden, lényegre törően mutassa be az adott intézkedés egészséghatásait! ">
      <formula>NOT(ISERROR(SEARCH("Kérjük röviden, lényegre törően mutassa be az adott intézkedés egészséghatásait! ",A7)))</formula>
    </cfRule>
  </conditionalFormatting>
  <conditionalFormatting sqref="A17:F17">
    <cfRule type="expression" dxfId="8" priority="10">
      <formula>EXACT(D15,"igen ")</formula>
    </cfRule>
    <cfRule type="containsText" dxfId="7" priority="11" operator="containsText" text="Amennyiben nem, röviden, lényegre törően indokolja. (max. 8 mondat)">
      <formula>NOT(ISERROR(SEARCH("Amennyiben nem, röviden, lényegre törően indokolja. (max. 8 mondat)",A17)))</formula>
    </cfRule>
  </conditionalFormatting>
  <conditionalFormatting sqref="A12:F12">
    <cfRule type="expression" dxfId="6" priority="8">
      <formula>EXACT(D11,"nem")</formula>
    </cfRule>
    <cfRule type="containsText" dxfId="5" priority="9" operator="containsText" text="Kérjük mutassa be az intézkedés további hatásainak egyes elemeit!">
      <formula>NOT(ISERROR(SEARCH("Kérjük mutassa be az intézkedés további hatásainak egyes elemeit!",A12)))</formula>
    </cfRule>
  </conditionalFormatting>
  <conditionalFormatting sqref="A10:F10">
    <cfRule type="expression" dxfId="4" priority="4">
      <formula>EXACT(D9,"nem")</formula>
    </cfRule>
    <cfRule type="containsText" dxfId="3" priority="7" operator="containsText" text="Kérjük mutassa be az intézkedés környezeti és természeti hatásait!">
      <formula>NOT(ISERROR(SEARCH("Kérjük mutassa be az intézkedés környezeti és természeti hatásait!",A10)))</formula>
    </cfRule>
  </conditionalFormatting>
  <conditionalFormatting sqref="A16:F16">
    <cfRule type="expression" dxfId="2" priority="3">
      <formula>EXACT($D$15,"nem")</formula>
    </cfRule>
  </conditionalFormatting>
  <conditionalFormatting sqref="E15:F15">
    <cfRule type="expression" dxfId="1" priority="1">
      <formula>EXACT(D15,"nem")</formula>
    </cfRule>
    <cfRule type="expression" dxfId="0" priority="2">
      <formula>EXACT(D15,"nem")</formula>
    </cfRule>
  </conditionalFormatting>
  <dataValidations count="2">
    <dataValidation type="list" allowBlank="1" showInputMessage="1" showErrorMessage="1" sqref="D11 D9 D15 D3">
      <formula1>lista</formula1>
    </dataValidation>
    <dataValidation type="date" allowBlank="1" showInputMessage="1" showErrorMessage="1" sqref="E15">
      <formula1>40233</formula1>
      <formula2>73051</formula2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"/>
  <sheetViews>
    <sheetView showGridLines="0" zoomScaleNormal="100" zoomScaleSheetLayoutView="120" workbookViewId="0">
      <selection activeCell="B9" sqref="B9"/>
    </sheetView>
  </sheetViews>
  <sheetFormatPr defaultColWidth="8.85546875" defaultRowHeight="12.75"/>
  <cols>
    <col min="1" max="2" width="58.28515625" customWidth="1"/>
  </cols>
  <sheetData>
    <row r="1" spans="1:5" ht="36.75" customHeight="1">
      <c r="A1" s="552" t="s">
        <v>147</v>
      </c>
      <c r="B1" s="553"/>
      <c r="C1" s="3"/>
      <c r="D1" s="3"/>
      <c r="E1" s="3"/>
    </row>
    <row r="2" spans="1:5" s="30" customFormat="1" ht="58.5" customHeight="1">
      <c r="A2" s="50" t="s">
        <v>148</v>
      </c>
      <c r="B2" s="50" t="s">
        <v>149</v>
      </c>
      <c r="C2" s="3"/>
      <c r="D2" s="3"/>
      <c r="E2" s="3"/>
    </row>
    <row r="3" spans="1:5" ht="316.5" customHeight="1" thickBot="1">
      <c r="A3" s="94"/>
      <c r="B3" s="94"/>
    </row>
    <row r="4" spans="1:5" s="30" customFormat="1" ht="45" customHeight="1">
      <c r="A4" s="550" t="s">
        <v>150</v>
      </c>
      <c r="B4" s="551"/>
    </row>
    <row r="5" spans="1:5" ht="26.25" customHeight="1">
      <c r="A5" s="52" t="s">
        <v>151</v>
      </c>
      <c r="B5" s="51" t="s">
        <v>152</v>
      </c>
    </row>
    <row r="6" spans="1:5" ht="132" customHeight="1" thickBot="1">
      <c r="A6" s="96"/>
      <c r="B6" s="95"/>
    </row>
  </sheetData>
  <sheetProtection sheet="1" objects="1" scenarios="1" formatCells="0" formatColumns="0" formatRows="0" insertColumns="0" insertRows="0"/>
  <mergeCells count="2">
    <mergeCell ref="A4:B4"/>
    <mergeCell ref="A1:B1"/>
  </mergeCells>
  <pageMargins left="0.75" right="0.75" top="1" bottom="1" header="0.5" footer="0.5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Munka9"/>
  <dimension ref="A2:O40"/>
  <sheetViews>
    <sheetView workbookViewId="0">
      <selection activeCell="B4" sqref="B4"/>
    </sheetView>
  </sheetViews>
  <sheetFormatPr defaultColWidth="8.85546875" defaultRowHeight="12.75"/>
  <cols>
    <col min="8" max="10" width="15.140625" bestFit="1" customWidth="1"/>
    <col min="11" max="11" width="13.42578125" bestFit="1" customWidth="1"/>
    <col min="12" max="12" width="16.42578125" bestFit="1" customWidth="1"/>
  </cols>
  <sheetData>
    <row r="2" spans="1:15">
      <c r="A2" s="29"/>
      <c r="B2" s="29"/>
      <c r="C2" s="29"/>
      <c r="D2" s="29"/>
      <c r="E2" s="29"/>
      <c r="F2" s="29"/>
      <c r="G2" s="29"/>
      <c r="H2" s="29"/>
      <c r="I2" s="29"/>
      <c r="J2" s="29" t="s">
        <v>57</v>
      </c>
      <c r="K2" s="29"/>
      <c r="L2" s="29"/>
      <c r="M2" s="29"/>
      <c r="N2" s="29"/>
      <c r="O2" s="29"/>
    </row>
    <row r="3" spans="1:15">
      <c r="A3" s="29"/>
      <c r="B3" s="29" t="s">
        <v>28</v>
      </c>
      <c r="C3" s="29"/>
      <c r="D3" s="29" t="s">
        <v>15</v>
      </c>
      <c r="E3" s="29" t="s">
        <v>15</v>
      </c>
      <c r="F3" s="29"/>
      <c r="G3" s="29" t="s">
        <v>65</v>
      </c>
      <c r="H3" s="29"/>
      <c r="I3" s="29"/>
      <c r="J3" s="29" t="s">
        <v>15</v>
      </c>
      <c r="K3" s="29"/>
      <c r="L3" s="29" t="s">
        <v>59</v>
      </c>
      <c r="M3" s="29"/>
      <c r="N3" s="29"/>
      <c r="O3" s="29"/>
    </row>
    <row r="4" spans="1:15">
      <c r="A4" s="29"/>
      <c r="B4" s="29" t="s">
        <v>29</v>
      </c>
      <c r="C4" s="29"/>
      <c r="D4" s="29" t="s">
        <v>29</v>
      </c>
      <c r="E4" s="29" t="s">
        <v>29</v>
      </c>
      <c r="F4" s="29"/>
      <c r="G4" s="29" t="s">
        <v>66</v>
      </c>
      <c r="H4" s="29"/>
      <c r="I4" s="29"/>
      <c r="J4" s="29" t="s">
        <v>29</v>
      </c>
      <c r="K4" s="29"/>
      <c r="L4" s="29" t="s">
        <v>67</v>
      </c>
      <c r="M4" s="29"/>
      <c r="N4" s="29"/>
      <c r="O4" s="29"/>
    </row>
    <row r="5" spans="1:15">
      <c r="A5" s="29"/>
      <c r="B5" s="29"/>
      <c r="C5" s="29"/>
      <c r="D5" s="29" t="s">
        <v>51</v>
      </c>
      <c r="E5" s="29" t="s">
        <v>13</v>
      </c>
      <c r="F5" s="29"/>
      <c r="G5" s="29" t="s">
        <v>15</v>
      </c>
      <c r="H5" s="29"/>
      <c r="I5" s="29"/>
      <c r="J5" s="29" t="s">
        <v>57</v>
      </c>
      <c r="K5" s="29"/>
      <c r="L5" s="29" t="s">
        <v>68</v>
      </c>
      <c r="M5" s="29"/>
      <c r="N5" s="29"/>
      <c r="O5" s="29"/>
    </row>
    <row r="6" spans="1:1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 t="s">
        <v>51</v>
      </c>
      <c r="M6" s="29"/>
      <c r="N6" s="29"/>
      <c r="O6" s="29"/>
    </row>
    <row r="7" spans="1:1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5">
      <c r="A9" s="29" t="s">
        <v>69</v>
      </c>
      <c r="B9" s="29"/>
      <c r="C9" s="29"/>
      <c r="D9" s="29" t="s">
        <v>72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>
      <c r="A10" s="29">
        <v>1</v>
      </c>
      <c r="B10" s="29" t="b">
        <v>0</v>
      </c>
      <c r="C10" s="29"/>
      <c r="D10" s="29">
        <v>1</v>
      </c>
      <c r="E10" s="29" t="b">
        <v>0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1:15">
      <c r="A11" s="29">
        <v>2</v>
      </c>
      <c r="B11" s="29" t="b">
        <v>0</v>
      </c>
      <c r="C11" s="29"/>
      <c r="D11" s="29">
        <v>2</v>
      </c>
      <c r="E11" s="29" t="b">
        <v>0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>
      <c r="A12" s="29">
        <v>3</v>
      </c>
      <c r="B12" s="29" t="b">
        <v>0</v>
      </c>
      <c r="C12" s="29"/>
      <c r="D12" s="29">
        <v>3</v>
      </c>
      <c r="E12" s="29" t="b">
        <v>0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15">
      <c r="A13" s="29">
        <v>4</v>
      </c>
      <c r="B13" s="29" t="b">
        <v>0</v>
      </c>
      <c r="C13" s="29"/>
      <c r="D13" s="29">
        <v>4</v>
      </c>
      <c r="E13" s="29" t="b">
        <v>0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>
      <c r="A14" s="29">
        <v>5</v>
      </c>
      <c r="B14" s="29" t="b">
        <v>0</v>
      </c>
      <c r="C14" s="29"/>
      <c r="D14" s="29">
        <v>5</v>
      </c>
      <c r="E14" s="29" t="b">
        <v>0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>
      <c r="A15" s="29">
        <v>6</v>
      </c>
      <c r="B15" s="29" t="b">
        <v>0</v>
      </c>
      <c r="C15" s="29"/>
      <c r="D15" s="29">
        <v>6</v>
      </c>
      <c r="E15" s="29" t="b">
        <v>0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>
      <c r="A21" s="29" t="s">
        <v>120</v>
      </c>
      <c r="B21" s="29"/>
      <c r="C21" s="29"/>
      <c r="D21" s="29"/>
      <c r="E21" s="6" t="s">
        <v>171</v>
      </c>
      <c r="F21" s="29"/>
      <c r="G21" s="29"/>
      <c r="H21" s="6" t="s">
        <v>176</v>
      </c>
      <c r="I21" s="29"/>
      <c r="J21" s="29"/>
      <c r="K21" s="29"/>
      <c r="L21" s="29"/>
      <c r="M21" s="29"/>
    </row>
    <row r="22" spans="1:15">
      <c r="A22" s="29" t="s">
        <v>117</v>
      </c>
      <c r="B22" s="29"/>
      <c r="C22" s="29"/>
      <c r="D22" s="29"/>
      <c r="E22" s="6" t="s">
        <v>172</v>
      </c>
      <c r="F22" s="29"/>
      <c r="G22" s="29"/>
      <c r="H22" s="6" t="s">
        <v>177</v>
      </c>
      <c r="I22" s="29"/>
      <c r="J22" s="29"/>
      <c r="K22" s="29"/>
      <c r="L22" s="29"/>
      <c r="M22" s="29"/>
      <c r="N22" s="29"/>
      <c r="O22" s="29"/>
    </row>
    <row r="23" spans="1:15">
      <c r="A23" s="29" t="s">
        <v>118</v>
      </c>
      <c r="B23" s="29"/>
      <c r="C23" s="29"/>
      <c r="D23" s="29"/>
      <c r="E23" s="6" t="s">
        <v>173</v>
      </c>
      <c r="F23" s="29"/>
      <c r="G23" s="29"/>
      <c r="H23" s="6" t="s">
        <v>51</v>
      </c>
      <c r="I23" s="29"/>
      <c r="J23" s="29"/>
      <c r="K23" s="29"/>
      <c r="L23" s="29"/>
      <c r="M23" s="29"/>
      <c r="N23" s="29"/>
      <c r="O23" s="29"/>
    </row>
    <row r="24" spans="1:15">
      <c r="A24" s="29" t="s">
        <v>119</v>
      </c>
      <c r="B24" s="29"/>
      <c r="C24" s="29"/>
      <c r="D24" s="29"/>
      <c r="E24" s="6" t="s">
        <v>174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5">
      <c r="A25" s="29"/>
      <c r="B25" s="29"/>
      <c r="C25" s="29"/>
      <c r="D25" s="29"/>
      <c r="E25" s="6" t="s">
        <v>175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>
      <c r="A26" s="29" t="s">
        <v>117</v>
      </c>
      <c r="B26" s="29"/>
      <c r="C26" s="29"/>
      <c r="D26" s="29"/>
      <c r="E26" s="6" t="s">
        <v>84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>
      <c r="A27" s="29"/>
      <c r="B27" s="29"/>
      <c r="C27" s="29"/>
      <c r="D27" s="29"/>
      <c r="E27" t="s">
        <v>84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</row>
    <row r="35" spans="1:1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</row>
    <row r="36" spans="1:1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1:1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</sheetData>
  <phoneticPr fontId="19" type="noConversion"/>
  <dataValidations count="9">
    <dataValidation type="list" allowBlank="1" showInputMessage="1" showErrorMessage="1" sqref="D2">
      <formula1>lista2</formula1>
    </dataValidation>
    <dataValidation type="list" allowBlank="1" showInputMessage="1" showErrorMessage="1" sqref="B2">
      <formula1>lista</formula1>
    </dataValidation>
    <dataValidation type="list" allowBlank="1" showInputMessage="1" showErrorMessage="1" sqref="G2">
      <formula1>igazgatas</formula1>
    </dataValidation>
    <dataValidation type="list" allowBlank="1" showInputMessage="1" showErrorMessage="1" sqref="J2">
      <formula1>reszbenvalasz</formula1>
    </dataValidation>
    <dataValidation type="list" allowBlank="1" showInputMessage="1" showErrorMessage="1" sqref="L2">
      <formula1>nemzetkozi2</formula1>
    </dataValidation>
    <dataValidation type="list" allowBlank="1" showInputMessage="1" showErrorMessage="1" sqref="E2">
      <formula1>szuksegtelen</formula1>
    </dataValidation>
    <dataValidation type="list" allowBlank="1" showInputMessage="1" showErrorMessage="1" sqref="A26">
      <formula1>Verseny</formula1>
    </dataValidation>
    <dataValidation type="list" showInputMessage="1" showErrorMessage="1" sqref="E27">
      <formula1>foglalkoztatas</formula1>
    </dataValidation>
    <dataValidation type="list" allowBlank="1" showInputMessage="1" showErrorMessage="1" sqref="H24">
      <formula1>foglalkoztatas2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41"/>
  <sheetViews>
    <sheetView showGridLines="0" workbookViewId="0">
      <selection activeCell="A10" sqref="A10:P10"/>
    </sheetView>
  </sheetViews>
  <sheetFormatPr defaultRowHeight="12.75"/>
  <sheetData>
    <row r="1" spans="1:16" ht="12.75" customHeight="1">
      <c r="A1" s="555" t="s">
        <v>179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6"/>
    </row>
    <row r="2" spans="1:16">
      <c r="A2" s="555"/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6"/>
    </row>
    <row r="3" spans="1:16">
      <c r="A3" s="555"/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6"/>
    </row>
    <row r="4" spans="1:16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6"/>
    </row>
    <row r="5" spans="1:16">
      <c r="A5" s="555"/>
      <c r="B5" s="555"/>
      <c r="C5" s="555"/>
      <c r="D5" s="555"/>
      <c r="E5" s="555"/>
      <c r="F5" s="555"/>
      <c r="G5" s="555"/>
      <c r="H5" s="555"/>
      <c r="I5" s="555"/>
      <c r="J5" s="555"/>
      <c r="K5" s="555"/>
      <c r="L5" s="555"/>
      <c r="M5" s="555"/>
      <c r="N5" s="555"/>
      <c r="O5" s="555"/>
      <c r="P5" s="56"/>
    </row>
    <row r="6" spans="1:16">
      <c r="A6" s="555"/>
      <c r="B6" s="555"/>
      <c r="C6" s="555"/>
      <c r="D6" s="555"/>
      <c r="E6" s="555"/>
      <c r="F6" s="555"/>
      <c r="G6" s="555"/>
      <c r="H6" s="555"/>
      <c r="I6" s="555"/>
      <c r="J6" s="555"/>
      <c r="K6" s="555"/>
      <c r="L6" s="555"/>
      <c r="M6" s="555"/>
      <c r="N6" s="555"/>
      <c r="O6" s="555"/>
      <c r="P6" s="56"/>
    </row>
    <row r="7" spans="1:16">
      <c r="A7" s="556"/>
      <c r="B7" s="556"/>
      <c r="C7" s="556"/>
      <c r="D7" s="556"/>
      <c r="E7" s="556"/>
      <c r="F7" s="556"/>
      <c r="G7" s="556"/>
      <c r="H7" s="556"/>
      <c r="I7" s="556"/>
      <c r="J7" s="556"/>
      <c r="K7" s="556"/>
      <c r="L7" s="556"/>
      <c r="M7" s="556"/>
      <c r="N7" s="556"/>
      <c r="O7" s="556"/>
      <c r="P7" s="56"/>
    </row>
    <row r="8" spans="1:16" ht="31.5" customHeight="1">
      <c r="A8" s="559" t="s">
        <v>178</v>
      </c>
      <c r="B8" s="559"/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10"/>
    </row>
    <row r="9" spans="1:16" ht="81" customHeight="1">
      <c r="A9" s="557" t="s">
        <v>182</v>
      </c>
      <c r="B9" s="558"/>
      <c r="C9" s="558"/>
      <c r="D9" s="558"/>
      <c r="E9" s="558"/>
      <c r="F9" s="558"/>
      <c r="G9" s="558"/>
      <c r="H9" s="558"/>
      <c r="I9" s="558"/>
      <c r="J9" s="558"/>
      <c r="K9" s="558"/>
      <c r="L9" s="558"/>
      <c r="M9" s="558"/>
      <c r="N9" s="558"/>
      <c r="O9" s="558"/>
      <c r="P9" s="558"/>
    </row>
    <row r="10" spans="1:16">
      <c r="A10" s="554"/>
      <c r="B10" s="554"/>
      <c r="C10" s="554"/>
      <c r="D10" s="554"/>
      <c r="E10" s="554"/>
      <c r="F10" s="554"/>
      <c r="G10" s="554"/>
      <c r="H10" s="554"/>
      <c r="I10" s="554"/>
      <c r="J10" s="554"/>
      <c r="K10" s="554"/>
      <c r="L10" s="554"/>
      <c r="M10" s="554"/>
      <c r="N10" s="554"/>
      <c r="O10" s="554"/>
      <c r="P10" s="554"/>
    </row>
    <row r="11" spans="1:16">
      <c r="A11" s="554"/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</row>
    <row r="12" spans="1:16">
      <c r="A12" s="554"/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</row>
    <row r="13" spans="1:16">
      <c r="A13" s="554"/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</row>
    <row r="14" spans="1:16">
      <c r="A14" s="554"/>
      <c r="B14" s="554"/>
      <c r="C14" s="554"/>
      <c r="D14" s="554"/>
      <c r="E14" s="554"/>
      <c r="F14" s="554"/>
      <c r="G14" s="554"/>
      <c r="H14" s="554"/>
      <c r="I14" s="554"/>
      <c r="J14" s="554"/>
      <c r="K14" s="554"/>
      <c r="L14" s="554"/>
      <c r="M14" s="554"/>
      <c r="N14" s="554"/>
      <c r="O14" s="554"/>
      <c r="P14" s="554"/>
    </row>
    <row r="15" spans="1:16">
      <c r="A15" s="554"/>
      <c r="B15" s="554"/>
      <c r="C15" s="554"/>
      <c r="D15" s="554"/>
      <c r="E15" s="554"/>
      <c r="F15" s="554"/>
      <c r="G15" s="554"/>
      <c r="H15" s="554"/>
      <c r="I15" s="554"/>
      <c r="J15" s="554"/>
      <c r="K15" s="554"/>
      <c r="L15" s="554"/>
      <c r="M15" s="554"/>
      <c r="N15" s="554"/>
      <c r="O15" s="554"/>
      <c r="P15" s="554"/>
    </row>
    <row r="16" spans="1:16">
      <c r="A16" s="554"/>
      <c r="B16" s="554"/>
      <c r="C16" s="554"/>
      <c r="D16" s="554"/>
      <c r="E16" s="554"/>
      <c r="F16" s="554"/>
      <c r="G16" s="554"/>
      <c r="H16" s="554"/>
      <c r="I16" s="554"/>
      <c r="J16" s="554"/>
      <c r="K16" s="554"/>
      <c r="L16" s="554"/>
      <c r="M16" s="554"/>
      <c r="N16" s="554"/>
      <c r="O16" s="554"/>
      <c r="P16" s="554"/>
    </row>
    <row r="17" spans="1:16">
      <c r="A17" s="554"/>
      <c r="B17" s="554"/>
      <c r="C17" s="554"/>
      <c r="D17" s="554"/>
      <c r="E17" s="554"/>
      <c r="F17" s="554"/>
      <c r="G17" s="554"/>
      <c r="H17" s="554"/>
      <c r="I17" s="554"/>
      <c r="J17" s="554"/>
      <c r="K17" s="554"/>
      <c r="L17" s="554"/>
      <c r="M17" s="554"/>
      <c r="N17" s="554"/>
      <c r="O17" s="554"/>
      <c r="P17" s="554"/>
    </row>
    <row r="18" spans="1:16">
      <c r="A18" s="554"/>
      <c r="B18" s="554"/>
      <c r="C18" s="554"/>
      <c r="D18" s="554"/>
      <c r="E18" s="554"/>
      <c r="F18" s="554"/>
      <c r="G18" s="554"/>
      <c r="H18" s="554"/>
      <c r="I18" s="554"/>
      <c r="J18" s="554"/>
      <c r="K18" s="554"/>
      <c r="L18" s="554"/>
      <c r="M18" s="554"/>
      <c r="N18" s="554"/>
      <c r="O18" s="554"/>
      <c r="P18" s="554"/>
    </row>
    <row r="19" spans="1:16">
      <c r="A19" s="554"/>
      <c r="B19" s="554"/>
      <c r="C19" s="554"/>
      <c r="D19" s="554"/>
      <c r="E19" s="554"/>
      <c r="F19" s="554"/>
      <c r="G19" s="554"/>
      <c r="H19" s="554"/>
      <c r="I19" s="554"/>
      <c r="J19" s="554"/>
      <c r="K19" s="554"/>
      <c r="L19" s="554"/>
      <c r="M19" s="554"/>
      <c r="N19" s="554"/>
      <c r="O19" s="554"/>
      <c r="P19" s="554"/>
    </row>
    <row r="20" spans="1:16">
      <c r="A20" s="554"/>
      <c r="B20" s="554"/>
      <c r="C20" s="554"/>
      <c r="D20" s="554"/>
      <c r="E20" s="554"/>
      <c r="F20" s="554"/>
      <c r="G20" s="554"/>
      <c r="H20" s="554"/>
      <c r="I20" s="554"/>
      <c r="J20" s="554"/>
      <c r="K20" s="554"/>
      <c r="L20" s="554"/>
      <c r="M20" s="554"/>
      <c r="N20" s="554"/>
      <c r="O20" s="554"/>
      <c r="P20" s="554"/>
    </row>
    <row r="21" spans="1:16">
      <c r="A21" s="554"/>
      <c r="B21" s="554"/>
      <c r="C21" s="554"/>
      <c r="D21" s="554"/>
      <c r="E21" s="554"/>
      <c r="F21" s="554"/>
      <c r="G21" s="554"/>
      <c r="H21" s="554"/>
      <c r="I21" s="554"/>
      <c r="J21" s="554"/>
      <c r="K21" s="554"/>
      <c r="L21" s="554"/>
      <c r="M21" s="554"/>
      <c r="N21" s="554"/>
      <c r="O21" s="554"/>
      <c r="P21" s="554"/>
    </row>
    <row r="22" spans="1:16">
      <c r="A22" s="554"/>
      <c r="B22" s="554"/>
      <c r="C22" s="554"/>
      <c r="D22" s="554"/>
      <c r="E22" s="554"/>
      <c r="F22" s="554"/>
      <c r="G22" s="554"/>
      <c r="H22" s="554"/>
      <c r="I22" s="554"/>
      <c r="J22" s="554"/>
      <c r="K22" s="554"/>
      <c r="L22" s="554"/>
      <c r="M22" s="554"/>
      <c r="N22" s="554"/>
      <c r="O22" s="554"/>
      <c r="P22" s="554"/>
    </row>
    <row r="23" spans="1:16">
      <c r="A23" s="554"/>
      <c r="B23" s="554"/>
      <c r="C23" s="554"/>
      <c r="D23" s="554"/>
      <c r="E23" s="554"/>
      <c r="F23" s="554"/>
      <c r="G23" s="554"/>
      <c r="H23" s="554"/>
      <c r="I23" s="554"/>
      <c r="J23" s="554"/>
      <c r="K23" s="554"/>
      <c r="L23" s="554"/>
      <c r="M23" s="554"/>
      <c r="N23" s="554"/>
      <c r="O23" s="554"/>
      <c r="P23" s="554"/>
    </row>
    <row r="24" spans="1:16">
      <c r="A24" s="554"/>
      <c r="B24" s="554"/>
      <c r="C24" s="554"/>
      <c r="D24" s="554"/>
      <c r="E24" s="554"/>
      <c r="F24" s="554"/>
      <c r="G24" s="554"/>
      <c r="H24" s="554"/>
      <c r="I24" s="554"/>
      <c r="J24" s="554"/>
      <c r="K24" s="554"/>
      <c r="L24" s="554"/>
      <c r="M24" s="554"/>
      <c r="N24" s="554"/>
      <c r="O24" s="554"/>
      <c r="P24" s="554"/>
    </row>
    <row r="25" spans="1:16">
      <c r="A25" s="554"/>
      <c r="B25" s="554"/>
      <c r="C25" s="554"/>
      <c r="D25" s="554"/>
      <c r="E25" s="554"/>
      <c r="F25" s="554"/>
      <c r="G25" s="554"/>
      <c r="H25" s="554"/>
      <c r="I25" s="554"/>
      <c r="J25" s="554"/>
      <c r="K25" s="554"/>
      <c r="L25" s="554"/>
      <c r="M25" s="554"/>
      <c r="N25" s="554"/>
      <c r="O25" s="554"/>
      <c r="P25" s="554"/>
    </row>
    <row r="26" spans="1:16">
      <c r="A26" s="554"/>
      <c r="B26" s="554"/>
      <c r="C26" s="554"/>
      <c r="D26" s="554"/>
      <c r="E26" s="554"/>
      <c r="F26" s="554"/>
      <c r="G26" s="554"/>
      <c r="H26" s="554"/>
      <c r="I26" s="554"/>
      <c r="J26" s="554"/>
      <c r="K26" s="554"/>
      <c r="L26" s="554"/>
      <c r="M26" s="554"/>
      <c r="N26" s="554"/>
      <c r="O26" s="554"/>
      <c r="P26" s="554"/>
    </row>
    <row r="27" spans="1:16">
      <c r="A27" s="554"/>
      <c r="B27" s="554"/>
      <c r="C27" s="554"/>
      <c r="D27" s="554"/>
      <c r="E27" s="554"/>
      <c r="F27" s="554"/>
      <c r="G27" s="554"/>
      <c r="H27" s="554"/>
      <c r="I27" s="554"/>
      <c r="J27" s="554"/>
      <c r="K27" s="554"/>
      <c r="L27" s="554"/>
      <c r="M27" s="554"/>
      <c r="N27" s="554"/>
      <c r="O27" s="554"/>
      <c r="P27" s="554"/>
    </row>
    <row r="28" spans="1:16">
      <c r="A28" s="554"/>
      <c r="B28" s="554"/>
      <c r="C28" s="554"/>
      <c r="D28" s="554"/>
      <c r="E28" s="554"/>
      <c r="F28" s="554"/>
      <c r="G28" s="554"/>
      <c r="H28" s="554"/>
      <c r="I28" s="554"/>
      <c r="J28" s="554"/>
      <c r="K28" s="554"/>
      <c r="L28" s="554"/>
      <c r="M28" s="554"/>
      <c r="N28" s="554"/>
      <c r="O28" s="554"/>
      <c r="P28" s="554"/>
    </row>
    <row r="29" spans="1:16">
      <c r="A29" s="554"/>
      <c r="B29" s="554"/>
      <c r="C29" s="554"/>
      <c r="D29" s="554"/>
      <c r="E29" s="554"/>
      <c r="F29" s="554"/>
      <c r="G29" s="554"/>
      <c r="H29" s="554"/>
      <c r="I29" s="554"/>
      <c r="J29" s="554"/>
      <c r="K29" s="554"/>
      <c r="L29" s="554"/>
      <c r="M29" s="554"/>
      <c r="N29" s="554"/>
      <c r="O29" s="554"/>
      <c r="P29" s="554"/>
    </row>
    <row r="30" spans="1:16">
      <c r="A30" s="554"/>
      <c r="B30" s="554"/>
      <c r="C30" s="554"/>
      <c r="D30" s="554"/>
      <c r="E30" s="554"/>
      <c r="F30" s="554"/>
      <c r="G30" s="554"/>
      <c r="H30" s="554"/>
      <c r="I30" s="554"/>
      <c r="J30" s="554"/>
      <c r="K30" s="554"/>
      <c r="L30" s="554"/>
      <c r="M30" s="554"/>
      <c r="N30" s="554"/>
      <c r="O30" s="554"/>
      <c r="P30" s="554"/>
    </row>
    <row r="31" spans="1:16">
      <c r="A31" s="554"/>
      <c r="B31" s="554"/>
      <c r="C31" s="554"/>
      <c r="D31" s="554"/>
      <c r="E31" s="554"/>
      <c r="F31" s="554"/>
      <c r="G31" s="554"/>
      <c r="H31" s="554"/>
      <c r="I31" s="554"/>
      <c r="J31" s="554"/>
      <c r="K31" s="554"/>
      <c r="L31" s="554"/>
      <c r="M31" s="554"/>
      <c r="N31" s="554"/>
      <c r="O31" s="554"/>
      <c r="P31" s="554"/>
    </row>
    <row r="32" spans="1:16">
      <c r="A32" s="554"/>
      <c r="B32" s="554"/>
      <c r="C32" s="554"/>
      <c r="D32" s="554"/>
      <c r="E32" s="554"/>
      <c r="F32" s="554"/>
      <c r="G32" s="554"/>
      <c r="H32" s="554"/>
      <c r="I32" s="554"/>
      <c r="J32" s="554"/>
      <c r="K32" s="554"/>
      <c r="L32" s="554"/>
      <c r="M32" s="554"/>
      <c r="N32" s="554"/>
      <c r="O32" s="554"/>
      <c r="P32" s="554"/>
    </row>
    <row r="33" spans="1:16">
      <c r="A33" s="554"/>
      <c r="B33" s="554"/>
      <c r="C33" s="554"/>
      <c r="D33" s="554"/>
      <c r="E33" s="554"/>
      <c r="F33" s="554"/>
      <c r="G33" s="554"/>
      <c r="H33" s="554"/>
      <c r="I33" s="554"/>
      <c r="J33" s="554"/>
      <c r="K33" s="554"/>
      <c r="L33" s="554"/>
      <c r="M33" s="554"/>
      <c r="N33" s="554"/>
      <c r="O33" s="554"/>
      <c r="P33" s="554"/>
    </row>
    <row r="34" spans="1:16">
      <c r="A34" s="554"/>
      <c r="B34" s="554"/>
      <c r="C34" s="554"/>
      <c r="D34" s="554"/>
      <c r="E34" s="554"/>
      <c r="F34" s="554"/>
      <c r="G34" s="554"/>
      <c r="H34" s="554"/>
      <c r="I34" s="554"/>
      <c r="J34" s="554"/>
      <c r="K34" s="554"/>
      <c r="L34" s="554"/>
      <c r="M34" s="554"/>
      <c r="N34" s="554"/>
      <c r="O34" s="554"/>
      <c r="P34" s="554"/>
    </row>
    <row r="35" spans="1:16">
      <c r="A35" s="554"/>
      <c r="B35" s="554"/>
      <c r="C35" s="554"/>
      <c r="D35" s="554"/>
      <c r="E35" s="554"/>
      <c r="F35" s="554"/>
      <c r="G35" s="554"/>
      <c r="H35" s="554"/>
      <c r="I35" s="554"/>
      <c r="J35" s="554"/>
      <c r="K35" s="554"/>
      <c r="L35" s="554"/>
      <c r="M35" s="554"/>
      <c r="N35" s="554"/>
      <c r="O35" s="554"/>
      <c r="P35" s="554"/>
    </row>
    <row r="36" spans="1:16">
      <c r="A36" s="554"/>
      <c r="B36" s="554"/>
      <c r="C36" s="554"/>
      <c r="D36" s="554"/>
      <c r="E36" s="554"/>
      <c r="F36" s="554"/>
      <c r="G36" s="554"/>
      <c r="H36" s="554"/>
      <c r="I36" s="554"/>
      <c r="J36" s="554"/>
      <c r="K36" s="554"/>
      <c r="L36" s="554"/>
      <c r="M36" s="554"/>
      <c r="N36" s="554"/>
      <c r="O36" s="554"/>
      <c r="P36" s="554"/>
    </row>
    <row r="37" spans="1:16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</row>
    <row r="38" spans="1:16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6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6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6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</sheetData>
  <mergeCells count="30">
    <mergeCell ref="A34:P34"/>
    <mergeCell ref="A35:P35"/>
    <mergeCell ref="A36:P36"/>
    <mergeCell ref="A8:O8"/>
    <mergeCell ref="A28:P28"/>
    <mergeCell ref="A29:P29"/>
    <mergeCell ref="A30:P30"/>
    <mergeCell ref="A31:P31"/>
    <mergeCell ref="A32:P32"/>
    <mergeCell ref="A33:P33"/>
    <mergeCell ref="A22:P22"/>
    <mergeCell ref="A23:P23"/>
    <mergeCell ref="A24:P24"/>
    <mergeCell ref="A25:P25"/>
    <mergeCell ref="A26:P26"/>
    <mergeCell ref="A27:P27"/>
    <mergeCell ref="A21:P21"/>
    <mergeCell ref="A1:O7"/>
    <mergeCell ref="A9:P9"/>
    <mergeCell ref="A10:P10"/>
    <mergeCell ref="A11:P11"/>
    <mergeCell ref="A12:P12"/>
    <mergeCell ref="A13:P13"/>
    <mergeCell ref="A14:P14"/>
    <mergeCell ref="A15:P15"/>
    <mergeCell ref="A16:P16"/>
    <mergeCell ref="A17:P17"/>
    <mergeCell ref="A18:P18"/>
    <mergeCell ref="A19:P19"/>
    <mergeCell ref="A20:P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16</vt:i4>
      </vt:variant>
    </vt:vector>
  </HeadingPairs>
  <TitlesOfParts>
    <vt:vector size="24" baseType="lpstr">
      <vt:lpstr>FŐLAP</vt:lpstr>
      <vt:lpstr>Társadalmi,gazdasági hatás</vt:lpstr>
      <vt:lpstr> Költségvetés</vt:lpstr>
      <vt:lpstr> Admin terhek, igazgatási hat</vt:lpstr>
      <vt:lpstr> További hatások</vt:lpstr>
      <vt:lpstr>EHK</vt:lpstr>
      <vt:lpstr>sup.</vt:lpstr>
      <vt:lpstr>log</vt:lpstr>
      <vt:lpstr>foglalkoztatas</vt:lpstr>
      <vt:lpstr>foglalkoztatas2</vt:lpstr>
      <vt:lpstr>igazgatas</vt:lpstr>
      <vt:lpstr>lista</vt:lpstr>
      <vt:lpstr>lista_1</vt:lpstr>
      <vt:lpstr>lista2</vt:lpstr>
      <vt:lpstr>nemzetkozi</vt:lpstr>
      <vt:lpstr>nemzetkozi2</vt:lpstr>
      <vt:lpstr>' Költségvetés'!Nyomtatási_terület</vt:lpstr>
      <vt:lpstr>' További hatások'!Nyomtatási_terület</vt:lpstr>
      <vt:lpstr>EHK!Nyomtatási_terület</vt:lpstr>
      <vt:lpstr>FŐLAP!Nyomtatási_terület</vt:lpstr>
      <vt:lpstr>'Társadalmi,gazdasági hatás'!Nyomtatási_terület</vt:lpstr>
      <vt:lpstr>reszbenvalasz</vt:lpstr>
      <vt:lpstr>szuksegtelen</vt:lpstr>
      <vt:lpstr>Verseny</vt:lpstr>
    </vt:vector>
  </TitlesOfParts>
  <Company>KSZF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Lautenbach Orsolya dr.</dc:creator>
  <cp:lastModifiedBy>Windows-felhasználó</cp:lastModifiedBy>
  <cp:lastPrinted>2011-10-05T13:09:41Z</cp:lastPrinted>
  <dcterms:created xsi:type="dcterms:W3CDTF">2010-12-01T16:37:31Z</dcterms:created>
  <dcterms:modified xsi:type="dcterms:W3CDTF">2015-04-16T07:54:51Z</dcterms:modified>
</cp:coreProperties>
</file>