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245" windowHeight="7350" activeTab="0"/>
  </bookViews>
  <sheets>
    <sheet name=" 2008 zárszám" sheetId="1" r:id="rId1"/>
    <sheet name="2008 mérleg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<sst xmlns="http://schemas.openxmlformats.org/spreadsheetml/2006/main" count="120" uniqueCount="106">
  <si>
    <t>KETTŐS KÖNYVVITELT VEZETŐ EGYHÁZI SZERVEZETEK</t>
  </si>
  <si>
    <t>EREDMÉNYKIMUTATÁSA</t>
  </si>
  <si>
    <t>adatok ezer forintban</t>
  </si>
  <si>
    <t>Sor-szám</t>
  </si>
  <si>
    <t>A tétel megnevezése</t>
  </si>
  <si>
    <t>2008. évi  eredeti    előirányzat</t>
  </si>
  <si>
    <t>2008. évi módosított előirányzat</t>
  </si>
  <si>
    <t>1.</t>
  </si>
  <si>
    <t>2.</t>
  </si>
  <si>
    <t>Aktivált saját teljesítmények értéke</t>
  </si>
  <si>
    <t>3.</t>
  </si>
  <si>
    <t>4.</t>
  </si>
  <si>
    <t>Támogatások</t>
  </si>
  <si>
    <t>egyházi</t>
  </si>
  <si>
    <t>helyi önkormányzati</t>
  </si>
  <si>
    <t>5.</t>
  </si>
  <si>
    <t>6.</t>
  </si>
  <si>
    <t>A</t>
  </si>
  <si>
    <t>Összes bevétel (1+2+3+4+5+6)</t>
  </si>
  <si>
    <t>7.</t>
  </si>
  <si>
    <t>Anyagjellegű ráfordítások</t>
  </si>
  <si>
    <t>8.</t>
  </si>
  <si>
    <t>Személyi jellegű ráfordítások</t>
  </si>
  <si>
    <t>9.</t>
  </si>
  <si>
    <t>Értékcsökkenési leírás</t>
  </si>
  <si>
    <t>10.</t>
  </si>
  <si>
    <t>Egyéb ráfordítások</t>
  </si>
  <si>
    <t>11.</t>
  </si>
  <si>
    <t>Pénzügyi műveletek ráfordításai</t>
  </si>
  <si>
    <t>12.</t>
  </si>
  <si>
    <t>Rendkívüli ráfordítások</t>
  </si>
  <si>
    <t>B</t>
  </si>
  <si>
    <t>Összes ráfordítás (7+8+…+12)</t>
  </si>
  <si>
    <t>C</t>
  </si>
  <si>
    <t>Adózás előtti eredmény (A-B)</t>
  </si>
  <si>
    <t>I.</t>
  </si>
  <si>
    <t>Adófizetési kötelezettség</t>
  </si>
  <si>
    <t>D</t>
  </si>
  <si>
    <t>Tárgyévi eredmény (C-I.)</t>
  </si>
  <si>
    <t>E</t>
  </si>
  <si>
    <t>Felhalmozási kiadások</t>
  </si>
  <si>
    <t>F</t>
  </si>
  <si>
    <t>Módosított tárgyévi eredmény</t>
  </si>
  <si>
    <t>2008. ÉVI ZÁRSZÁMADÁS</t>
  </si>
  <si>
    <t xml:space="preserve">Dátum:         Budapest, 2009.április 2.                   </t>
  </si>
  <si>
    <t>Értékesítés nettó árbevétele /hallgatói befizetések/</t>
  </si>
  <si>
    <t>központi költségvetési    /fenntartási támogatás,fejlesztési támogatás/</t>
  </si>
  <si>
    <t>egyéb  /pályázat,adomány/</t>
  </si>
  <si>
    <t>Pénzügyi műveletek bevételei    /kamat/</t>
  </si>
  <si>
    <t>Egyéb bevételek (támogatáson kívüli, bérleti díjak,költség megtérülések)</t>
  </si>
  <si>
    <t>Rendkívüli bevételek   /támogatás felhalmozásra/</t>
  </si>
  <si>
    <t>EGYHÁZI INTÉZMÉNY</t>
  </si>
  <si>
    <r>
      <t xml:space="preserve">MEGNEVEZÉSE: Pázmány Péter Katolikus Egyetem </t>
    </r>
    <r>
      <rPr>
        <b/>
        <sz val="10"/>
        <rFont val="Arial CE"/>
        <family val="0"/>
      </rPr>
      <t>JÁK</t>
    </r>
  </si>
  <si>
    <t xml:space="preserve">                CÍME: 1088 Budapest, Szentkirályi u. 26-30.</t>
  </si>
  <si>
    <t>KETTŐS KÖNYVVITELT VEZETŐ EGYHÁZI INTÉZMÉNYEK</t>
  </si>
  <si>
    <t>ZÁRSZÁMADÁSÁNAK MÉRLEGE</t>
  </si>
  <si>
    <t>2008. ÉV</t>
  </si>
  <si>
    <t>adatok E FT-ban</t>
  </si>
  <si>
    <t>Előző év</t>
  </si>
  <si>
    <t>Előző év(ek) helyesbítései</t>
  </si>
  <si>
    <t>Tárgyév</t>
  </si>
  <si>
    <t>a</t>
  </si>
  <si>
    <t>b</t>
  </si>
  <si>
    <t>c</t>
  </si>
  <si>
    <t>d</t>
  </si>
  <si>
    <t>e</t>
  </si>
  <si>
    <t>A. Befektetett eszközök (2.-5. sorok)</t>
  </si>
  <si>
    <t>I. IMMATERIÁLIS JAVAK</t>
  </si>
  <si>
    <t>II. TÁRGYI ESZKÖZÖK</t>
  </si>
  <si>
    <t>III. BEFEKTETETT PÉNZÜGYI ESZKÖZÖK</t>
  </si>
  <si>
    <t>IV. BEFEKTETETT ESZKÖZÖK ÉRTÉKHELYESBÍTÉSE</t>
  </si>
  <si>
    <t>B. Forgóeszközök</t>
  </si>
  <si>
    <t>I. KÉSZLETEK</t>
  </si>
  <si>
    <t>II. KÖVETELÉSEK</t>
  </si>
  <si>
    <t>III. ÉRTÉKPAPÍROK</t>
  </si>
  <si>
    <t>IV. PÉNZESZKÖZÖK</t>
  </si>
  <si>
    <t>C. Akítv időbeli elhatárolások</t>
  </si>
  <si>
    <t>ESZKÖZÖK (AKTÍVÁK) ÖSSZESEN (1. + 6. + 11. sor)</t>
  </si>
  <si>
    <t>13.</t>
  </si>
  <si>
    <t>D. Saját tőke (14.-18. sorok)</t>
  </si>
  <si>
    <t>14.</t>
  </si>
  <si>
    <t>I. INDULÓ TŐKE</t>
  </si>
  <si>
    <t>15.</t>
  </si>
  <si>
    <t>II. TŐKEVÁLTOZÁS</t>
  </si>
  <si>
    <t>16.</t>
  </si>
  <si>
    <t>III. ÉRTÉKELÉSI TARTALÉK</t>
  </si>
  <si>
    <t>17.</t>
  </si>
  <si>
    <t>IV. TÁRGYÉVI EREDMÉNY ALAPTEVÉKENYSÉGBŐL</t>
  </si>
  <si>
    <t>18.</t>
  </si>
  <si>
    <t>V. TÁRGYÉVI EREDMÉNY VÁLLALKOZÁSI TEV-BŐL</t>
  </si>
  <si>
    <t>19.</t>
  </si>
  <si>
    <t>E. Céltartalék</t>
  </si>
  <si>
    <t>20.</t>
  </si>
  <si>
    <t>F. Kötelezettségek (21.-23. sorok)</t>
  </si>
  <si>
    <t>21.</t>
  </si>
  <si>
    <t>I. HÁTRASOROLT KÖTELEZETTSÉGEK</t>
  </si>
  <si>
    <t>22.</t>
  </si>
  <si>
    <t>II. HOSSZÚ LEJÁRATÚ KÖTELEZETTSÉGEK</t>
  </si>
  <si>
    <t>23.</t>
  </si>
  <si>
    <t>III. RÖVID LEJÁRATÚ KÖTELEZETTSÉGEK</t>
  </si>
  <si>
    <t>24.</t>
  </si>
  <si>
    <t>G. Passzív időbeli elhatárolások</t>
  </si>
  <si>
    <t>25.</t>
  </si>
  <si>
    <r>
      <t>FORRÁSOK (PASSZÍVÁK) ÖSSZESEN</t>
    </r>
    <r>
      <rPr>
        <sz val="8"/>
        <rFont val="Arial CE"/>
        <family val="2"/>
      </rPr>
      <t xml:space="preserve">                           (13. + 19. + 20. + 24. sor)</t>
    </r>
  </si>
  <si>
    <t>Budapest, 2009. április</t>
  </si>
  <si>
    <t>2008. évi  teljesítés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</si>
</sst>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00000"/>
    <numFmt numFmtId="166" formatCode="0.00000"/>
    <numFmt numFmtId="167" formatCode="0.0000"/>
    <numFmt numFmtId="168" formatCode="0.000"/>
  </numFmts>
  <fonts count="10">
    <font>
      <sz val="10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10"/>
      <name val="Arial CE"/>
      <family val="0"/>
    </font>
    <font>
      <sz val="7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18" applyFo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5" fillId="0" borderId="0" xfId="18" applyFont="1" applyBorder="1" applyAlignment="1">
      <alignment horizontal="right" vertical="center"/>
      <protection/>
    </xf>
    <xf numFmtId="0" fontId="1" fillId="0" borderId="1" xfId="18" applyFont="1" applyBorder="1" applyAlignment="1">
      <alignment vertical="center" wrapText="1"/>
      <protection/>
    </xf>
    <xf numFmtId="3" fontId="1" fillId="0" borderId="1" xfId="18" applyNumberFormat="1" applyFont="1" applyBorder="1" applyAlignment="1" applyProtection="1">
      <alignment horizontal="center" vertical="center" wrapText="1"/>
      <protection locked="0"/>
    </xf>
    <xf numFmtId="0" fontId="1" fillId="0" borderId="2" xfId="18" applyFont="1" applyBorder="1" applyAlignment="1">
      <alignment vertical="center" wrapText="1"/>
      <protection/>
    </xf>
    <xf numFmtId="3" fontId="1" fillId="0" borderId="2" xfId="18" applyNumberFormat="1" applyFont="1" applyBorder="1" applyAlignment="1" applyProtection="1">
      <alignment horizontal="center" vertical="center" wrapText="1"/>
      <protection locked="0"/>
    </xf>
    <xf numFmtId="3" fontId="1" fillId="0" borderId="2" xfId="18" applyNumberFormat="1" applyFont="1" applyBorder="1" applyAlignment="1">
      <alignment horizontal="center" vertical="center" wrapText="1"/>
      <protection/>
    </xf>
    <xf numFmtId="0" fontId="1" fillId="0" borderId="2" xfId="18" applyFont="1" applyBorder="1" applyAlignment="1">
      <alignment horizontal="left" vertical="center" wrapText="1" indent="2"/>
      <protection/>
    </xf>
    <xf numFmtId="0" fontId="1" fillId="0" borderId="3" xfId="18" applyFont="1" applyBorder="1" applyAlignment="1">
      <alignment vertical="center" wrapText="1"/>
      <protection/>
    </xf>
    <xf numFmtId="3" fontId="1" fillId="0" borderId="3" xfId="18" applyNumberFormat="1" applyFont="1" applyBorder="1" applyAlignment="1" applyProtection="1">
      <alignment horizontal="center" vertical="center" wrapText="1"/>
      <protection locked="0"/>
    </xf>
    <xf numFmtId="0" fontId="3" fillId="0" borderId="4" xfId="18" applyFont="1" applyBorder="1" applyAlignment="1">
      <alignment vertical="center" wrapText="1"/>
      <protection/>
    </xf>
    <xf numFmtId="3" fontId="3" fillId="0" borderId="4" xfId="18" applyNumberFormat="1" applyFont="1" applyBorder="1" applyAlignment="1">
      <alignment horizontal="center" vertical="center" wrapText="1"/>
      <protection/>
    </xf>
    <xf numFmtId="0" fontId="3" fillId="0" borderId="0" xfId="18" applyFont="1">
      <alignment horizontal="center" vertical="center" wrapText="1"/>
      <protection/>
    </xf>
    <xf numFmtId="0" fontId="1" fillId="0" borderId="2" xfId="18" applyFont="1" applyBorder="1" applyAlignment="1">
      <alignment horizontal="left" vertical="center" wrapText="1"/>
      <protection/>
    </xf>
    <xf numFmtId="0" fontId="1" fillId="0" borderId="4" xfId="18" applyFont="1" applyBorder="1" applyAlignment="1">
      <alignment vertical="center" wrapText="1"/>
      <protection/>
    </xf>
    <xf numFmtId="0" fontId="1" fillId="0" borderId="4" xfId="18" applyFont="1" applyBorder="1" applyAlignment="1" applyProtection="1">
      <alignment horizontal="center" vertical="center" wrapText="1"/>
      <protection locked="0"/>
    </xf>
    <xf numFmtId="0" fontId="3" fillId="0" borderId="4" xfId="18" applyFont="1" applyBorder="1" applyAlignment="1">
      <alignment horizontal="left" vertical="center" wrapText="1"/>
      <protection/>
    </xf>
    <xf numFmtId="3" fontId="3" fillId="0" borderId="4" xfId="18" applyNumberFormat="1" applyFont="1" applyBorder="1" applyAlignment="1">
      <alignment horizontal="center" vertical="center" wrapText="1"/>
      <protection/>
    </xf>
    <xf numFmtId="0" fontId="3" fillId="0" borderId="4" xfId="18" applyFont="1" applyBorder="1">
      <alignment horizontal="center" vertical="center" wrapText="1"/>
      <protection/>
    </xf>
    <xf numFmtId="0" fontId="1" fillId="0" borderId="0" xfId="18" applyFont="1" applyAlignment="1">
      <alignment vertical="center"/>
      <protection/>
    </xf>
    <xf numFmtId="0" fontId="1" fillId="0" borderId="0" xfId="18" applyFont="1" applyAlignment="1">
      <alignment horizontal="center" vertical="center"/>
      <protection/>
    </xf>
    <xf numFmtId="164" fontId="3" fillId="0" borderId="4" xfId="15" applyNumberFormat="1" applyFont="1" applyBorder="1" applyAlignment="1">
      <alignment vertical="center" wrapText="1"/>
    </xf>
    <xf numFmtId="0" fontId="1" fillId="0" borderId="0" xfId="18" applyFont="1" applyAlignment="1">
      <alignment horizontal="center" vertical="center" wrapText="1"/>
      <protection/>
    </xf>
    <xf numFmtId="0" fontId="1" fillId="0" borderId="2" xfId="18" applyFont="1" applyBorder="1" applyAlignment="1">
      <alignment horizontal="center" vertical="center" wrapText="1"/>
      <protection/>
    </xf>
    <xf numFmtId="0" fontId="3" fillId="0" borderId="5" xfId="18" applyFont="1" applyBorder="1" applyAlignment="1">
      <alignment horizontal="center" vertical="center" wrapText="1"/>
      <protection/>
    </xf>
    <xf numFmtId="0" fontId="1" fillId="0" borderId="5" xfId="18" applyFont="1" applyBorder="1" applyAlignment="1">
      <alignment horizontal="center" vertical="center" wrapText="1"/>
      <protection/>
    </xf>
    <xf numFmtId="0" fontId="3" fillId="0" borderId="5" xfId="18" applyFont="1" applyBorder="1" applyAlignment="1">
      <alignment horizontal="center" vertical="center" wrapText="1"/>
      <protection/>
    </xf>
    <xf numFmtId="0" fontId="3" fillId="0" borderId="0" xfId="18" applyFont="1">
      <alignment horizontal="center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2" borderId="6" xfId="18" applyFont="1" applyFill="1" applyBorder="1" applyAlignment="1">
      <alignment horizontal="center" vertical="center" wrapText="1"/>
      <protection/>
    </xf>
    <xf numFmtId="0" fontId="3" fillId="2" borderId="7" xfId="18" applyFont="1" applyFill="1" applyBorder="1" applyAlignment="1">
      <alignment horizontal="left" vertical="center" wrapText="1"/>
      <protection/>
    </xf>
    <xf numFmtId="3" fontId="3" fillId="2" borderId="7" xfId="18" applyNumberFormat="1" applyFont="1" applyFill="1" applyBorder="1" applyAlignment="1">
      <alignment horizontal="center" vertical="center" wrapText="1"/>
      <protection/>
    </xf>
    <xf numFmtId="0" fontId="1" fillId="0" borderId="8" xfId="18" applyFont="1" applyBorder="1" applyAlignment="1">
      <alignment horizontal="center" vertical="center" wrapText="1"/>
      <protection/>
    </xf>
    <xf numFmtId="3" fontId="1" fillId="0" borderId="9" xfId="18" applyNumberFormat="1" applyFont="1" applyBorder="1" applyAlignment="1" applyProtection="1">
      <alignment horizontal="center" vertical="center" wrapText="1"/>
      <protection locked="0"/>
    </xf>
    <xf numFmtId="0" fontId="1" fillId="0" borderId="10" xfId="18" applyFont="1" applyBorder="1" applyAlignment="1">
      <alignment horizontal="center" vertical="center" wrapText="1"/>
      <protection/>
    </xf>
    <xf numFmtId="0" fontId="1" fillId="0" borderId="11" xfId="18" applyFont="1" applyBorder="1" applyAlignment="1" applyProtection="1">
      <alignment horizontal="center" vertical="center" wrapText="1"/>
      <protection locked="0"/>
    </xf>
    <xf numFmtId="3" fontId="1" fillId="0" borderId="11" xfId="18" applyNumberFormat="1" applyFont="1" applyBorder="1" applyAlignment="1" applyProtection="1">
      <alignment horizontal="center" vertical="center" wrapText="1"/>
      <protection locked="0"/>
    </xf>
    <xf numFmtId="3" fontId="1" fillId="0" borderId="11" xfId="18" applyNumberFormat="1" applyFont="1" applyFill="1" applyBorder="1" applyAlignment="1">
      <alignment horizontal="center" vertical="center" wrapText="1"/>
      <protection/>
    </xf>
    <xf numFmtId="0" fontId="1" fillId="0" borderId="12" xfId="18" applyFont="1" applyBorder="1" applyAlignment="1">
      <alignment horizontal="center" vertical="center" wrapText="1"/>
      <protection/>
    </xf>
    <xf numFmtId="3" fontId="1" fillId="0" borderId="13" xfId="18" applyNumberFormat="1" applyFont="1" applyBorder="1" applyAlignment="1" applyProtection="1">
      <alignment horizontal="center" vertical="center" wrapText="1"/>
      <protection locked="0"/>
    </xf>
    <xf numFmtId="3" fontId="3" fillId="0" borderId="14" xfId="18" applyNumberFormat="1" applyFont="1" applyBorder="1" applyAlignment="1">
      <alignment horizontal="center" vertical="center" wrapText="1"/>
      <protection/>
    </xf>
    <xf numFmtId="3" fontId="3" fillId="0" borderId="14" xfId="18" applyNumberFormat="1" applyFont="1" applyBorder="1" applyAlignment="1">
      <alignment horizontal="center" vertical="center" wrapText="1"/>
      <protection/>
    </xf>
    <xf numFmtId="0" fontId="1" fillId="0" borderId="14" xfId="18" applyFont="1" applyBorder="1" applyAlignment="1" applyProtection="1">
      <alignment horizontal="center" vertical="center" wrapText="1"/>
      <protection locked="0"/>
    </xf>
    <xf numFmtId="3" fontId="3" fillId="2" borderId="15" xfId="18" applyNumberFormat="1" applyFont="1" applyFill="1" applyBorder="1" applyAlignment="1">
      <alignment horizontal="center" vertical="center" wrapText="1"/>
      <protection/>
    </xf>
    <xf numFmtId="164" fontId="3" fillId="0" borderId="14" xfId="15" applyNumberFormat="1" applyFont="1" applyBorder="1" applyAlignment="1">
      <alignment vertical="center" wrapText="1"/>
    </xf>
    <xf numFmtId="0" fontId="2" fillId="0" borderId="0" xfId="17" applyProtection="1">
      <alignment horizontal="center" vertical="center" wrapText="1"/>
      <protection/>
    </xf>
    <xf numFmtId="0" fontId="5" fillId="0" borderId="0" xfId="17" applyFont="1" applyProtection="1">
      <alignment horizontal="center" vertical="center" wrapText="1"/>
      <protection/>
    </xf>
    <xf numFmtId="0" fontId="8" fillId="0" borderId="0" xfId="17" applyFont="1" applyAlignment="1" applyProtection="1">
      <alignment horizontal="right" vertical="center" wrapText="1"/>
      <protection/>
    </xf>
    <xf numFmtId="0" fontId="3" fillId="0" borderId="2" xfId="17" applyFont="1" applyBorder="1" applyProtection="1">
      <alignment horizontal="center" vertical="center" wrapText="1"/>
      <protection/>
    </xf>
    <xf numFmtId="0" fontId="9" fillId="0" borderId="2" xfId="17" applyFont="1" applyBorder="1" applyProtection="1">
      <alignment horizontal="center" vertical="center" wrapText="1"/>
      <protection/>
    </xf>
    <xf numFmtId="0" fontId="1" fillId="0" borderId="2" xfId="17" applyFont="1" applyBorder="1" applyProtection="1">
      <alignment horizontal="center" vertical="center" wrapText="1"/>
      <protection/>
    </xf>
    <xf numFmtId="0" fontId="5" fillId="0" borderId="2" xfId="17" applyFont="1" applyBorder="1" applyProtection="1">
      <alignment horizontal="center" vertical="center" wrapText="1"/>
      <protection/>
    </xf>
    <xf numFmtId="0" fontId="9" fillId="0" borderId="2" xfId="17" applyFont="1" applyBorder="1" applyAlignment="1" applyProtection="1">
      <alignment horizontal="left" vertical="center" wrapText="1"/>
      <protection/>
    </xf>
    <xf numFmtId="3" fontId="3" fillId="0" borderId="2" xfId="17" applyNumberFormat="1" applyFont="1" applyBorder="1" applyAlignment="1" applyProtection="1">
      <alignment horizontal="right" vertical="center" wrapText="1" indent="1"/>
      <protection/>
    </xf>
    <xf numFmtId="0" fontId="5" fillId="0" borderId="2" xfId="17" applyFont="1" applyBorder="1" applyAlignment="1" applyProtection="1">
      <alignment horizontal="left" vertical="center" wrapText="1"/>
      <protection/>
    </xf>
    <xf numFmtId="3" fontId="1" fillId="0" borderId="2" xfId="17" applyNumberFormat="1" applyFont="1" applyBorder="1" applyAlignment="1" applyProtection="1">
      <alignment horizontal="right" vertical="center" wrapText="1" indent="1"/>
      <protection/>
    </xf>
    <xf numFmtId="3" fontId="1" fillId="0" borderId="2" xfId="17" applyNumberFormat="1" applyFont="1" applyBorder="1" applyAlignment="1" applyProtection="1">
      <alignment horizontal="right" vertical="center" wrapText="1" indent="1"/>
      <protection locked="0"/>
    </xf>
    <xf numFmtId="3" fontId="3" fillId="0" borderId="2" xfId="17" applyNumberFormat="1" applyFont="1" applyBorder="1" applyAlignment="1" applyProtection="1">
      <alignment horizontal="right" vertical="center" wrapText="1" indent="1"/>
      <protection locked="0"/>
    </xf>
    <xf numFmtId="0" fontId="1" fillId="2" borderId="2" xfId="17" applyFont="1" applyFill="1" applyBorder="1" applyProtection="1">
      <alignment horizontal="center" vertical="center" wrapText="1"/>
      <protection/>
    </xf>
    <xf numFmtId="0" fontId="9" fillId="2" borderId="2" xfId="17" applyFont="1" applyFill="1" applyBorder="1" applyAlignment="1" applyProtection="1">
      <alignment horizontal="left" vertical="center" wrapText="1"/>
      <protection/>
    </xf>
    <xf numFmtId="3" fontId="3" fillId="2" borderId="2" xfId="17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17" applyFont="1" applyAlignment="1" applyProtection="1">
      <alignment horizontal="left" vertical="center" wrapText="1"/>
      <protection/>
    </xf>
    <xf numFmtId="0" fontId="2" fillId="0" borderId="0" xfId="17" applyProtection="1">
      <alignment horizontal="center" vertical="center" wrapText="1"/>
      <protection locked="0"/>
    </xf>
    <xf numFmtId="0" fontId="5" fillId="0" borderId="0" xfId="17" applyFont="1" applyProtection="1">
      <alignment horizontal="center" vertical="center" wrapText="1"/>
      <protection locked="0"/>
    </xf>
    <xf numFmtId="0" fontId="4" fillId="0" borderId="0" xfId="18" applyFont="1" applyAlignment="1">
      <alignment horizontal="center" vertical="center" wrapText="1"/>
      <protection/>
    </xf>
    <xf numFmtId="0" fontId="3" fillId="0" borderId="6" xfId="18" applyFont="1" applyBorder="1" applyAlignment="1">
      <alignment horizontal="center" vertical="center" wrapText="1"/>
      <protection/>
    </xf>
    <xf numFmtId="0" fontId="3" fillId="0" borderId="16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 vertical="center" wrapText="1"/>
      <protection/>
    </xf>
    <xf numFmtId="0" fontId="3" fillId="0" borderId="17" xfId="18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" fillId="0" borderId="15" xfId="18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4" fillId="0" borderId="0" xfId="17" applyFont="1" applyAlignment="1" applyProtection="1">
      <alignment horizontal="center" vertical="center" wrapText="1"/>
      <protection/>
    </xf>
    <xf numFmtId="0" fontId="1" fillId="0" borderId="0" xfId="17" applyFont="1" applyFill="1" applyBorder="1" applyAlignment="1" applyProtection="1">
      <alignment horizontal="left" vertical="center" wrapText="1"/>
      <protection locked="0"/>
    </xf>
    <xf numFmtId="0" fontId="2" fillId="0" borderId="0" xfId="17" applyAlignment="1" applyProtection="1">
      <alignment horizontal="left" vertical="center" wrapText="1"/>
      <protection locked="0"/>
    </xf>
    <xf numFmtId="0" fontId="2" fillId="0" borderId="0" xfId="17" applyAlignment="1" applyProtection="1">
      <alignment horizontal="left" vertical="center" wrapText="1"/>
      <protection/>
    </xf>
    <xf numFmtId="0" fontId="2" fillId="0" borderId="0" xfId="17" applyFont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Normál 2" xfId="17"/>
    <cellStyle name="Normál_zárszámadás_nyomtatni_2004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8" sqref="F8"/>
    </sheetView>
  </sheetViews>
  <sheetFormatPr defaultColWidth="9.140625" defaultRowHeight="12.75"/>
  <cols>
    <col min="1" max="1" width="4.7109375" style="25" customWidth="1"/>
    <col min="2" max="2" width="38.57421875" style="1" customWidth="1"/>
    <col min="3" max="3" width="12.7109375" style="25" customWidth="1"/>
    <col min="4" max="4" width="14.28125" style="25" customWidth="1"/>
    <col min="5" max="5" width="14.28125" style="25" bestFit="1" customWidth="1"/>
    <col min="6" max="6" width="7.8515625" style="25" bestFit="1" customWidth="1"/>
    <col min="7" max="16384" width="9.140625" style="1" customWidth="1"/>
  </cols>
  <sheetData>
    <row r="1" spans="2:4" ht="12">
      <c r="B1" s="2"/>
      <c r="C1" s="2"/>
      <c r="D1" s="2"/>
    </row>
    <row r="2" spans="2:4" ht="12">
      <c r="B2" s="2"/>
      <c r="C2" s="2"/>
      <c r="D2" s="2"/>
    </row>
    <row r="3" spans="1:6" ht="18">
      <c r="A3" s="67" t="s">
        <v>0</v>
      </c>
      <c r="B3" s="67"/>
      <c r="C3" s="67"/>
      <c r="D3" s="67"/>
      <c r="E3" s="67"/>
      <c r="F3" s="67"/>
    </row>
    <row r="4" spans="1:6" ht="18">
      <c r="A4" s="67" t="s">
        <v>1</v>
      </c>
      <c r="B4" s="67"/>
      <c r="C4" s="67"/>
      <c r="D4" s="67"/>
      <c r="E4" s="67"/>
      <c r="F4" s="67"/>
    </row>
    <row r="5" spans="1:6" ht="18">
      <c r="A5" s="67" t="s">
        <v>43</v>
      </c>
      <c r="B5" s="67"/>
      <c r="C5" s="67"/>
      <c r="D5" s="67"/>
      <c r="E5" s="67"/>
      <c r="F5" s="67"/>
    </row>
    <row r="6" spans="1:6" ht="12.75" customHeight="1">
      <c r="A6" s="3"/>
      <c r="B6" s="3"/>
      <c r="C6" s="3"/>
      <c r="D6" s="3"/>
      <c r="E6" s="3"/>
      <c r="F6" s="3"/>
    </row>
    <row r="7" spans="1:6" ht="14.25" customHeight="1">
      <c r="A7" s="3"/>
      <c r="B7" s="3"/>
      <c r="C7" s="3"/>
      <c r="D7" s="3"/>
      <c r="E7" s="3"/>
      <c r="F7" s="3"/>
    </row>
    <row r="8" spans="2:5" ht="12.75" thickBot="1">
      <c r="B8" s="2"/>
      <c r="C8" s="2"/>
      <c r="D8" s="2"/>
      <c r="E8" s="4" t="s">
        <v>2</v>
      </c>
    </row>
    <row r="9" spans="1:6" ht="51" customHeight="1">
      <c r="A9" s="68" t="s">
        <v>3</v>
      </c>
      <c r="B9" s="70" t="s">
        <v>4</v>
      </c>
      <c r="C9" s="70" t="s">
        <v>5</v>
      </c>
      <c r="D9" s="70" t="s">
        <v>6</v>
      </c>
      <c r="E9" s="73" t="s">
        <v>105</v>
      </c>
      <c r="F9" s="1"/>
    </row>
    <row r="10" spans="1:6" ht="0" customHeight="1" hidden="1" thickBot="1">
      <c r="A10" s="69"/>
      <c r="B10" s="71"/>
      <c r="C10" s="72"/>
      <c r="D10" s="72"/>
      <c r="E10" s="74"/>
      <c r="F10" s="1"/>
    </row>
    <row r="11" spans="1:6" ht="13.5" customHeight="1">
      <c r="A11" s="35" t="s">
        <v>7</v>
      </c>
      <c r="B11" s="5" t="s">
        <v>45</v>
      </c>
      <c r="C11" s="6">
        <v>450243</v>
      </c>
      <c r="D11" s="6">
        <v>437254</v>
      </c>
      <c r="E11" s="36">
        <v>451417</v>
      </c>
      <c r="F11" s="1"/>
    </row>
    <row r="12" spans="1:6" ht="16.5" customHeight="1">
      <c r="A12" s="37" t="s">
        <v>8</v>
      </c>
      <c r="B12" s="7" t="s">
        <v>9</v>
      </c>
      <c r="C12" s="26"/>
      <c r="D12" s="8">
        <v>0</v>
      </c>
      <c r="E12" s="38"/>
      <c r="F12" s="1"/>
    </row>
    <row r="13" spans="1:6" ht="29.25" customHeight="1">
      <c r="A13" s="37" t="s">
        <v>10</v>
      </c>
      <c r="B13" s="7" t="s">
        <v>49</v>
      </c>
      <c r="C13" s="8">
        <v>25171</v>
      </c>
      <c r="D13" s="8">
        <v>27645</v>
      </c>
      <c r="E13" s="39">
        <v>40770</v>
      </c>
      <c r="F13" s="1"/>
    </row>
    <row r="14" spans="1:6" ht="13.5" customHeight="1">
      <c r="A14" s="37" t="s">
        <v>11</v>
      </c>
      <c r="B14" s="7" t="s">
        <v>12</v>
      </c>
      <c r="C14" s="9">
        <f>SUM(C15:C18)</f>
        <v>655809</v>
      </c>
      <c r="D14" s="9">
        <f>SUM(D15:D18)</f>
        <v>858260</v>
      </c>
      <c r="E14" s="40">
        <f>SUM(E15:E18)</f>
        <v>859580</v>
      </c>
      <c r="F14" s="1"/>
    </row>
    <row r="15" spans="1:6" ht="13.5" customHeight="1">
      <c r="A15" s="37"/>
      <c r="B15" s="10" t="s">
        <v>13</v>
      </c>
      <c r="C15" s="8">
        <v>414</v>
      </c>
      <c r="D15" s="8">
        <v>414</v>
      </c>
      <c r="E15" s="39">
        <v>414</v>
      </c>
      <c r="F15" s="1"/>
    </row>
    <row r="16" spans="1:6" ht="29.25" customHeight="1">
      <c r="A16" s="37"/>
      <c r="B16" s="10" t="s">
        <v>46</v>
      </c>
      <c r="C16" s="8">
        <v>634897</v>
      </c>
      <c r="D16" s="8">
        <v>825066</v>
      </c>
      <c r="E16" s="39">
        <v>840535</v>
      </c>
      <c r="F16" s="1"/>
    </row>
    <row r="17" spans="1:6" ht="13.5" customHeight="1">
      <c r="A17" s="37"/>
      <c r="B17" s="10" t="s">
        <v>14</v>
      </c>
      <c r="C17" s="8">
        <v>0</v>
      </c>
      <c r="D17" s="8">
        <v>0</v>
      </c>
      <c r="E17" s="39">
        <v>0</v>
      </c>
      <c r="F17" s="1"/>
    </row>
    <row r="18" spans="1:6" ht="13.5" customHeight="1">
      <c r="A18" s="37"/>
      <c r="B18" s="10" t="s">
        <v>47</v>
      </c>
      <c r="C18" s="8">
        <v>20498</v>
      </c>
      <c r="D18" s="8">
        <v>32780</v>
      </c>
      <c r="E18" s="39">
        <v>18631</v>
      </c>
      <c r="F18" s="1"/>
    </row>
    <row r="19" spans="1:6" ht="13.5" customHeight="1">
      <c r="A19" s="37" t="s">
        <v>15</v>
      </c>
      <c r="B19" s="7" t="s">
        <v>48</v>
      </c>
      <c r="C19" s="8">
        <v>25000</v>
      </c>
      <c r="D19" s="8">
        <v>42500</v>
      </c>
      <c r="E19" s="39">
        <v>48809</v>
      </c>
      <c r="F19" s="1"/>
    </row>
    <row r="20" spans="1:6" ht="13.5" customHeight="1" thickBot="1">
      <c r="A20" s="41" t="s">
        <v>16</v>
      </c>
      <c r="B20" s="11" t="s">
        <v>50</v>
      </c>
      <c r="C20" s="12">
        <v>0</v>
      </c>
      <c r="D20" s="12">
        <v>0</v>
      </c>
      <c r="E20" s="42">
        <v>4425</v>
      </c>
      <c r="F20" s="1"/>
    </row>
    <row r="21" spans="1:5" s="15" customFormat="1" ht="13.5" customHeight="1" thickBot="1">
      <c r="A21" s="27" t="s">
        <v>17</v>
      </c>
      <c r="B21" s="13" t="s">
        <v>18</v>
      </c>
      <c r="C21" s="14">
        <f>C11+C12+C13+C14+C19+C20</f>
        <v>1156223</v>
      </c>
      <c r="D21" s="14">
        <f>D11+D12+D13+D14+D19+D20</f>
        <v>1365659</v>
      </c>
      <c r="E21" s="43">
        <f>E11+E12+E13+E14+E19+E20</f>
        <v>1405001</v>
      </c>
    </row>
    <row r="22" spans="1:6" ht="13.5" customHeight="1">
      <c r="A22" s="35" t="s">
        <v>19</v>
      </c>
      <c r="B22" s="5" t="s">
        <v>20</v>
      </c>
      <c r="C22" s="6">
        <v>217709</v>
      </c>
      <c r="D22" s="6">
        <v>177795</v>
      </c>
      <c r="E22" s="36">
        <v>172866</v>
      </c>
      <c r="F22" s="1"/>
    </row>
    <row r="23" spans="1:6" ht="13.5" customHeight="1">
      <c r="A23" s="37" t="s">
        <v>21</v>
      </c>
      <c r="B23" s="16" t="s">
        <v>22</v>
      </c>
      <c r="C23" s="8">
        <v>872287</v>
      </c>
      <c r="D23" s="8">
        <v>892181</v>
      </c>
      <c r="E23" s="39">
        <v>885513</v>
      </c>
      <c r="F23" s="1"/>
    </row>
    <row r="24" spans="1:6" ht="13.5" customHeight="1">
      <c r="A24" s="37" t="s">
        <v>23</v>
      </c>
      <c r="B24" s="7" t="s">
        <v>24</v>
      </c>
      <c r="C24" s="8">
        <v>102830</v>
      </c>
      <c r="D24" s="8">
        <v>102830</v>
      </c>
      <c r="E24" s="39">
        <v>111973</v>
      </c>
      <c r="F24" s="1"/>
    </row>
    <row r="25" spans="1:6" ht="13.5" customHeight="1">
      <c r="A25" s="37" t="s">
        <v>25</v>
      </c>
      <c r="B25" s="7" t="s">
        <v>26</v>
      </c>
      <c r="C25" s="8">
        <v>19400</v>
      </c>
      <c r="D25" s="8">
        <v>9444</v>
      </c>
      <c r="E25" s="39">
        <v>5514</v>
      </c>
      <c r="F25" s="1"/>
    </row>
    <row r="26" spans="1:6" ht="13.5" customHeight="1">
      <c r="A26" s="37" t="s">
        <v>27</v>
      </c>
      <c r="B26" s="7" t="s">
        <v>28</v>
      </c>
      <c r="C26" s="8">
        <v>0</v>
      </c>
      <c r="D26" s="8">
        <v>0</v>
      </c>
      <c r="E26" s="39">
        <v>8</v>
      </c>
      <c r="F26" s="1"/>
    </row>
    <row r="27" spans="1:6" ht="13.5" customHeight="1" thickBot="1">
      <c r="A27" s="41" t="s">
        <v>29</v>
      </c>
      <c r="B27" s="11" t="s">
        <v>30</v>
      </c>
      <c r="C27" s="12">
        <v>3600</v>
      </c>
      <c r="D27" s="12">
        <v>8934</v>
      </c>
      <c r="E27" s="42">
        <v>10165</v>
      </c>
      <c r="F27" s="1"/>
    </row>
    <row r="28" spans="1:5" s="15" customFormat="1" ht="13.5" customHeight="1" thickBot="1">
      <c r="A28" s="27" t="s">
        <v>31</v>
      </c>
      <c r="B28" s="13" t="s">
        <v>32</v>
      </c>
      <c r="C28" s="14">
        <f>SUM(C22:C27)</f>
        <v>1215826</v>
      </c>
      <c r="D28" s="14">
        <f>SUM(D22:D27)</f>
        <v>1191184</v>
      </c>
      <c r="E28" s="43">
        <f>SUM(E22:E27)</f>
        <v>1186039</v>
      </c>
    </row>
    <row r="29" spans="1:5" s="30" customFormat="1" ht="13.5" customHeight="1" thickBot="1">
      <c r="A29" s="29" t="s">
        <v>33</v>
      </c>
      <c r="B29" s="31" t="s">
        <v>34</v>
      </c>
      <c r="C29" s="20">
        <f>C21-C28</f>
        <v>-59603</v>
      </c>
      <c r="D29" s="20">
        <f>D21-D28</f>
        <v>174475</v>
      </c>
      <c r="E29" s="44">
        <f>E21-E28</f>
        <v>218962</v>
      </c>
    </row>
    <row r="30" spans="1:6" ht="13.5" customHeight="1" thickBot="1">
      <c r="A30" s="28" t="s">
        <v>35</v>
      </c>
      <c r="B30" s="17" t="s">
        <v>36</v>
      </c>
      <c r="C30" s="18"/>
      <c r="D30" s="18"/>
      <c r="E30" s="45"/>
      <c r="F30" s="1"/>
    </row>
    <row r="31" spans="1:5" s="30" customFormat="1" ht="13.5" customHeight="1" thickBot="1">
      <c r="A31" s="32" t="s">
        <v>37</v>
      </c>
      <c r="B31" s="33" t="s">
        <v>38</v>
      </c>
      <c r="C31" s="34">
        <f>C29-C30</f>
        <v>-59603</v>
      </c>
      <c r="D31" s="34">
        <f>D29-D30</f>
        <v>174475</v>
      </c>
      <c r="E31" s="46">
        <f>E29-E30</f>
        <v>218962</v>
      </c>
    </row>
    <row r="32" spans="1:5" s="30" customFormat="1" ht="13.5" customHeight="1" thickBot="1">
      <c r="A32" s="29" t="s">
        <v>39</v>
      </c>
      <c r="B32" s="19" t="s">
        <v>40</v>
      </c>
      <c r="C32" s="20">
        <v>43227</v>
      </c>
      <c r="D32" s="20">
        <v>43227</v>
      </c>
      <c r="E32" s="44">
        <v>131246</v>
      </c>
    </row>
    <row r="33" spans="1:5" s="30" customFormat="1" ht="12.75" thickBot="1">
      <c r="A33" s="29" t="s">
        <v>41</v>
      </c>
      <c r="B33" s="21" t="s">
        <v>42</v>
      </c>
      <c r="C33" s="24">
        <f>C31-C32</f>
        <v>-102830</v>
      </c>
      <c r="D33" s="24">
        <f>D31-D32</f>
        <v>131248</v>
      </c>
      <c r="E33" s="47">
        <f>E31-E32</f>
        <v>87716</v>
      </c>
    </row>
    <row r="34" spans="2:3" ht="24" customHeight="1">
      <c r="B34" s="22"/>
      <c r="C34" s="23"/>
    </row>
    <row r="36" ht="12">
      <c r="A36" s="22" t="s">
        <v>44</v>
      </c>
    </row>
  </sheetData>
  <mergeCells count="8">
    <mergeCell ref="A3:F3"/>
    <mergeCell ref="A4:F4"/>
    <mergeCell ref="A5:F5"/>
    <mergeCell ref="A9:A10"/>
    <mergeCell ref="B9:B10"/>
    <mergeCell ref="C9:C10"/>
    <mergeCell ref="D9:D10"/>
    <mergeCell ref="E9:E10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  <headerFooter alignWithMargins="0">
    <oddHeader>&amp;LPPKE JÁK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H10" sqref="H10"/>
    </sheetView>
  </sheetViews>
  <sheetFormatPr defaultColWidth="9.140625" defaultRowHeight="12.75"/>
  <cols>
    <col min="1" max="1" width="5.57421875" style="48" customWidth="1"/>
    <col min="2" max="2" width="39.00390625" style="49" customWidth="1"/>
    <col min="3" max="3" width="12.7109375" style="48" customWidth="1"/>
    <col min="4" max="4" width="12.140625" style="48" customWidth="1"/>
    <col min="5" max="5" width="12.7109375" style="48" customWidth="1"/>
    <col min="6" max="16384" width="9.140625" style="48" customWidth="1"/>
  </cols>
  <sheetData>
    <row r="1" spans="1:2" ht="12.75">
      <c r="A1" s="78" t="s">
        <v>51</v>
      </c>
      <c r="B1" s="78"/>
    </row>
    <row r="2" spans="2:5" ht="12.75">
      <c r="B2" s="79" t="s">
        <v>52</v>
      </c>
      <c r="C2" s="79"/>
      <c r="D2" s="79"/>
      <c r="E2" s="79"/>
    </row>
    <row r="3" spans="2:5" ht="25.5" customHeight="1">
      <c r="B3" s="79" t="s">
        <v>53</v>
      </c>
      <c r="C3" s="79"/>
      <c r="D3" s="79"/>
      <c r="E3" s="79"/>
    </row>
    <row r="5" spans="1:5" ht="18">
      <c r="A5" s="75" t="s">
        <v>54</v>
      </c>
      <c r="B5" s="75"/>
      <c r="C5" s="75"/>
      <c r="D5" s="75"/>
      <c r="E5" s="75"/>
    </row>
    <row r="6" spans="1:5" ht="18">
      <c r="A6" s="75" t="s">
        <v>55</v>
      </c>
      <c r="B6" s="75"/>
      <c r="C6" s="75"/>
      <c r="D6" s="75"/>
      <c r="E6" s="75"/>
    </row>
    <row r="7" spans="1:5" ht="26.25" customHeight="1">
      <c r="A7" s="75" t="s">
        <v>56</v>
      </c>
      <c r="B7" s="75"/>
      <c r="C7" s="75"/>
      <c r="D7" s="75"/>
      <c r="E7" s="75"/>
    </row>
    <row r="8" ht="15" customHeight="1">
      <c r="E8" s="50" t="s">
        <v>57</v>
      </c>
    </row>
    <row r="9" spans="1:5" ht="24">
      <c r="A9" s="51" t="s">
        <v>3</v>
      </c>
      <c r="B9" s="52" t="s">
        <v>4</v>
      </c>
      <c r="C9" s="51" t="s">
        <v>58</v>
      </c>
      <c r="D9" s="51" t="s">
        <v>59</v>
      </c>
      <c r="E9" s="51" t="s">
        <v>60</v>
      </c>
    </row>
    <row r="10" spans="1:5" ht="12.75">
      <c r="A10" s="53" t="s">
        <v>61</v>
      </c>
      <c r="B10" s="54" t="s">
        <v>62</v>
      </c>
      <c r="C10" s="53" t="s">
        <v>63</v>
      </c>
      <c r="D10" s="53" t="s">
        <v>64</v>
      </c>
      <c r="E10" s="53" t="s">
        <v>65</v>
      </c>
    </row>
    <row r="11" spans="1:5" ht="21" customHeight="1">
      <c r="A11" s="53" t="s">
        <v>7</v>
      </c>
      <c r="B11" s="55" t="s">
        <v>66</v>
      </c>
      <c r="C11" s="56">
        <f>SUM(C12:C15)</f>
        <v>1145694</v>
      </c>
      <c r="D11" s="56">
        <f>SUM(D12:D15)</f>
        <v>0</v>
      </c>
      <c r="E11" s="56">
        <f>SUM(E12:E15)</f>
        <v>1164955</v>
      </c>
    </row>
    <row r="12" spans="1:5" ht="21" customHeight="1">
      <c r="A12" s="53" t="s">
        <v>8</v>
      </c>
      <c r="B12" s="57" t="s">
        <v>67</v>
      </c>
      <c r="C12" s="58">
        <v>4256</v>
      </c>
      <c r="D12" s="59"/>
      <c r="E12" s="59">
        <v>4270</v>
      </c>
    </row>
    <row r="13" spans="1:5" ht="21" customHeight="1">
      <c r="A13" s="53" t="s">
        <v>10</v>
      </c>
      <c r="B13" s="57" t="s">
        <v>68</v>
      </c>
      <c r="C13" s="58">
        <v>1141438</v>
      </c>
      <c r="D13" s="59"/>
      <c r="E13" s="59">
        <v>1160685</v>
      </c>
    </row>
    <row r="14" spans="1:5" ht="21" customHeight="1">
      <c r="A14" s="53" t="s">
        <v>11</v>
      </c>
      <c r="B14" s="57" t="s">
        <v>69</v>
      </c>
      <c r="C14" s="58"/>
      <c r="D14" s="59"/>
      <c r="E14" s="59"/>
    </row>
    <row r="15" spans="1:5" ht="21" customHeight="1">
      <c r="A15" s="53" t="s">
        <v>15</v>
      </c>
      <c r="B15" s="57" t="s">
        <v>70</v>
      </c>
      <c r="C15" s="58"/>
      <c r="D15" s="59"/>
      <c r="E15" s="59"/>
    </row>
    <row r="16" spans="1:5" ht="21" customHeight="1">
      <c r="A16" s="53" t="s">
        <v>16</v>
      </c>
      <c r="B16" s="55" t="s">
        <v>71</v>
      </c>
      <c r="C16" s="56">
        <f>SUM(C17:C20)</f>
        <v>506905</v>
      </c>
      <c r="D16" s="56">
        <f>SUM(D17:D20)</f>
        <v>0</v>
      </c>
      <c r="E16" s="56">
        <f>SUM(E17:E20)</f>
        <v>781555</v>
      </c>
    </row>
    <row r="17" spans="1:5" ht="21" customHeight="1">
      <c r="A17" s="53" t="s">
        <v>19</v>
      </c>
      <c r="B17" s="57" t="s">
        <v>72</v>
      </c>
      <c r="C17" s="58">
        <v>1619</v>
      </c>
      <c r="D17" s="59"/>
      <c r="E17" s="59">
        <v>1487</v>
      </c>
    </row>
    <row r="18" spans="1:5" ht="21" customHeight="1">
      <c r="A18" s="53" t="s">
        <v>21</v>
      </c>
      <c r="B18" s="57" t="s">
        <v>73</v>
      </c>
      <c r="C18" s="58">
        <v>28776</v>
      </c>
      <c r="D18" s="59"/>
      <c r="E18" s="59">
        <v>28372</v>
      </c>
    </row>
    <row r="19" spans="1:5" ht="21" customHeight="1">
      <c r="A19" s="53" t="s">
        <v>23</v>
      </c>
      <c r="B19" s="57" t="s">
        <v>74</v>
      </c>
      <c r="C19" s="58">
        <v>1330</v>
      </c>
      <c r="D19" s="59"/>
      <c r="E19" s="59">
        <v>495</v>
      </c>
    </row>
    <row r="20" spans="1:5" ht="21" customHeight="1">
      <c r="A20" s="53" t="s">
        <v>25</v>
      </c>
      <c r="B20" s="57" t="s">
        <v>75</v>
      </c>
      <c r="C20" s="58">
        <v>475180</v>
      </c>
      <c r="D20" s="59"/>
      <c r="E20" s="59">
        <v>751201</v>
      </c>
    </row>
    <row r="21" spans="1:5" ht="21" customHeight="1">
      <c r="A21" s="53" t="s">
        <v>27</v>
      </c>
      <c r="B21" s="55" t="s">
        <v>76</v>
      </c>
      <c r="C21" s="56">
        <v>7526</v>
      </c>
      <c r="D21" s="60"/>
      <c r="E21" s="60">
        <v>4908</v>
      </c>
    </row>
    <row r="22" spans="1:5" ht="21" customHeight="1">
      <c r="A22" s="61" t="s">
        <v>29</v>
      </c>
      <c r="B22" s="62" t="s">
        <v>77</v>
      </c>
      <c r="C22" s="63">
        <f>C21+C16+C11</f>
        <v>1660125</v>
      </c>
      <c r="D22" s="63">
        <f>D21+D16+D11</f>
        <v>0</v>
      </c>
      <c r="E22" s="63">
        <f>E21+E16+E11</f>
        <v>1951418</v>
      </c>
    </row>
    <row r="23" spans="1:5" ht="21" customHeight="1">
      <c r="A23" s="53" t="s">
        <v>78</v>
      </c>
      <c r="B23" s="55" t="s">
        <v>79</v>
      </c>
      <c r="C23" s="56">
        <f>SUM(C24:C28)</f>
        <v>1526674</v>
      </c>
      <c r="D23" s="56">
        <f>SUM(D24:D28)</f>
        <v>0</v>
      </c>
      <c r="E23" s="56">
        <f>SUM(E24:E28)</f>
        <v>1800578</v>
      </c>
    </row>
    <row r="24" spans="1:5" ht="21" customHeight="1">
      <c r="A24" s="53" t="s">
        <v>80</v>
      </c>
      <c r="B24" s="57" t="s">
        <v>81</v>
      </c>
      <c r="C24" s="58"/>
      <c r="D24" s="59"/>
      <c r="E24" s="59"/>
    </row>
    <row r="25" spans="1:5" ht="21" customHeight="1">
      <c r="A25" s="53" t="s">
        <v>82</v>
      </c>
      <c r="B25" s="57" t="s">
        <v>83</v>
      </c>
      <c r="C25" s="58">
        <v>1523292</v>
      </c>
      <c r="D25" s="59"/>
      <c r="E25" s="59">
        <v>1581616</v>
      </c>
    </row>
    <row r="26" spans="1:5" ht="21" customHeight="1">
      <c r="A26" s="53" t="s">
        <v>84</v>
      </c>
      <c r="B26" s="57" t="s">
        <v>85</v>
      </c>
      <c r="C26" s="58"/>
      <c r="D26" s="59"/>
      <c r="E26" s="59"/>
    </row>
    <row r="27" spans="1:5" ht="21" customHeight="1">
      <c r="A27" s="53" t="s">
        <v>86</v>
      </c>
      <c r="B27" s="57" t="s">
        <v>87</v>
      </c>
      <c r="C27" s="58">
        <v>3382</v>
      </c>
      <c r="D27" s="59"/>
      <c r="E27" s="59">
        <v>218962</v>
      </c>
    </row>
    <row r="28" spans="1:5" ht="21" customHeight="1">
      <c r="A28" s="53" t="s">
        <v>88</v>
      </c>
      <c r="B28" s="64" t="s">
        <v>89</v>
      </c>
      <c r="C28" s="58"/>
      <c r="D28" s="59"/>
      <c r="E28" s="59"/>
    </row>
    <row r="29" spans="1:5" ht="21" customHeight="1">
      <c r="A29" s="53" t="s">
        <v>90</v>
      </c>
      <c r="B29" s="55" t="s">
        <v>91</v>
      </c>
      <c r="C29" s="56"/>
      <c r="D29" s="60"/>
      <c r="E29" s="60"/>
    </row>
    <row r="30" spans="1:5" ht="21" customHeight="1">
      <c r="A30" s="53" t="s">
        <v>92</v>
      </c>
      <c r="B30" s="55" t="s">
        <v>93</v>
      </c>
      <c r="C30" s="56">
        <f>SUM(C31:C33)</f>
        <v>103711</v>
      </c>
      <c r="D30" s="56">
        <f>SUM(D31:D33)</f>
        <v>0</v>
      </c>
      <c r="E30" s="56">
        <f>SUM(E31:E33)</f>
        <v>97023</v>
      </c>
    </row>
    <row r="31" spans="1:5" ht="21" customHeight="1">
      <c r="A31" s="53" t="s">
        <v>94</v>
      </c>
      <c r="B31" s="57" t="s">
        <v>95</v>
      </c>
      <c r="C31" s="58"/>
      <c r="D31" s="59"/>
      <c r="E31" s="59"/>
    </row>
    <row r="32" spans="1:5" ht="21" customHeight="1">
      <c r="A32" s="53" t="s">
        <v>96</v>
      </c>
      <c r="B32" s="57" t="s">
        <v>97</v>
      </c>
      <c r="C32" s="58">
        <v>2000</v>
      </c>
      <c r="D32" s="59"/>
      <c r="E32" s="59"/>
    </row>
    <row r="33" spans="1:5" ht="21" customHeight="1">
      <c r="A33" s="53" t="s">
        <v>98</v>
      </c>
      <c r="B33" s="57" t="s">
        <v>99</v>
      </c>
      <c r="C33" s="58">
        <v>101711</v>
      </c>
      <c r="D33" s="59"/>
      <c r="E33" s="59">
        <v>97023</v>
      </c>
    </row>
    <row r="34" spans="1:5" ht="21" customHeight="1">
      <c r="A34" s="53" t="s">
        <v>100</v>
      </c>
      <c r="B34" s="55" t="s">
        <v>101</v>
      </c>
      <c r="C34" s="56">
        <v>29740</v>
      </c>
      <c r="D34" s="60"/>
      <c r="E34" s="60">
        <v>53817</v>
      </c>
    </row>
    <row r="35" spans="1:5" ht="21" customHeight="1">
      <c r="A35" s="61" t="s">
        <v>102</v>
      </c>
      <c r="B35" s="62" t="s">
        <v>103</v>
      </c>
      <c r="C35" s="63">
        <f>C23+C29+C30+C34</f>
        <v>1660125</v>
      </c>
      <c r="D35" s="63">
        <f>D23+D29+D30+D34</f>
        <v>0</v>
      </c>
      <c r="E35" s="63">
        <f>E23+E29+E30+E34</f>
        <v>1951418</v>
      </c>
    </row>
    <row r="37" ht="24" customHeight="1"/>
    <row r="38" spans="1:5" ht="15.75" customHeight="1">
      <c r="A38" s="76" t="s">
        <v>104</v>
      </c>
      <c r="B38" s="76"/>
      <c r="C38" s="77"/>
      <c r="D38" s="77"/>
      <c r="E38" s="77"/>
    </row>
    <row r="39" spans="1:5" ht="12.75">
      <c r="A39" s="65"/>
      <c r="B39" s="66"/>
      <c r="C39" s="65"/>
      <c r="D39" s="65"/>
      <c r="E39" s="65"/>
    </row>
    <row r="40" spans="1:5" ht="12.75">
      <c r="A40" s="65"/>
      <c r="B40" s="66"/>
      <c r="C40" s="65"/>
      <c r="D40" s="65"/>
      <c r="E40" s="65"/>
    </row>
  </sheetData>
  <mergeCells count="8">
    <mergeCell ref="A1:B1"/>
    <mergeCell ref="B2:E2"/>
    <mergeCell ref="B3:E3"/>
    <mergeCell ref="A5:E5"/>
    <mergeCell ref="A6:E6"/>
    <mergeCell ref="A7:E7"/>
    <mergeCell ref="A38:B38"/>
    <mergeCell ref="C38:E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Pázmány Péter Katolikus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rebeli</dc:creator>
  <cp:keywords/>
  <dc:description/>
  <cp:lastModifiedBy>donor</cp:lastModifiedBy>
  <cp:lastPrinted>2009-04-03T08:28:29Z</cp:lastPrinted>
  <dcterms:created xsi:type="dcterms:W3CDTF">2009-01-20T12:06:38Z</dcterms:created>
  <dcterms:modified xsi:type="dcterms:W3CDTF">2009-04-07T13:46:21Z</dcterms:modified>
  <cp:category/>
  <cp:version/>
  <cp:contentType/>
  <cp:contentStatus/>
</cp:coreProperties>
</file>